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28\1 výzva\"/>
    </mc:Choice>
  </mc:AlternateContent>
  <xr:revisionPtr revIDLastSave="0" documentId="13_ncr:1_{71AC9470-5770-4ACC-BEE0-98F70B38CF1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Výpočetní technika" sheetId="1" r:id="rId1"/>
  </sheets>
  <definedNames>
    <definedName name="_xlnm.Print_Area" localSheetId="0">'Výpočetní technika'!$B$1:$V$19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4" i="1" l="1"/>
  <c r="S15" i="1"/>
  <c r="T12" i="1"/>
  <c r="S13" i="1"/>
  <c r="T10" i="1" l="1"/>
  <c r="S11" i="1"/>
  <c r="S14" i="1" l="1"/>
  <c r="P12" i="1"/>
  <c r="P14" i="1"/>
  <c r="S12" i="1"/>
  <c r="P9" i="1" l="1"/>
  <c r="P10" i="1"/>
  <c r="S9" i="1"/>
  <c r="T9" i="1"/>
  <c r="S10" i="1"/>
  <c r="P8" i="1"/>
  <c r="S8" i="1"/>
  <c r="T8" i="1"/>
  <c r="T7" i="1"/>
  <c r="P7" i="1"/>
  <c r="Q18" i="1" l="1"/>
  <c r="S7" i="1"/>
  <c r="R18" i="1" s="1"/>
</calcChain>
</file>

<file path=xl/sharedStrings.xml><?xml version="1.0" encoding="utf-8"?>
<sst xmlns="http://schemas.openxmlformats.org/spreadsheetml/2006/main" count="78" uniqueCount="59">
  <si>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</si>
  <si>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</si>
  <si>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</si>
  <si>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</si>
  <si>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</si>
  <si>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</si>
  <si>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</si>
  <si>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</si>
  <si>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</si>
  <si>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</si>
  <si>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</si>
  <si>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</si>
  <si>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30237410-6 - Počítačová myš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</si>
  <si>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</si>
  <si>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</si>
  <si>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</si>
  <si>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</si>
  <si>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</si>
  <si>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</si>
  <si>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</si>
  <si>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</si>
  <si>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</si>
  <si>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</si>
  <si>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</si>
  <si>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</si>
  <si>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</si>
  <si>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</si>
  <si>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</si>
  <si>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</si>
  <si>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</si>
  <si>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</si>
  <si>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>Pokud financováno z projektových prostředků, pak ŘEŠITEL uvede: NÁZEV A ČÍSLO DOTAČNÍHO PROJEKTU</t>
  </si>
  <si>
    <t>Obchodní název + typ, příp. i druh poskytnuté licence (tj. „nová“ nebo „druhotná“) operačního systému + délka záruky</t>
  </si>
  <si>
    <t>Samostatná faktura</t>
  </si>
  <si>
    <t xml:space="preserve">Příloha č. 2 Kupní smlouvy - technická specifikace
Výpočetní technika (III.) 128 - 2024 </t>
  </si>
  <si>
    <t>Vertikální bezdrátová myš</t>
  </si>
  <si>
    <t>Vertikální drátová myš</t>
  </si>
  <si>
    <t>Vertikální ergonomická myš pro praváky.
Vertikální úhel 57°.
Bezdrátová, nabíjení USB C.
Rozhraní min.: 2x Bluetooth, USB C, USB dongle.
Optická.
Citlivost min. 4000 DPI.
Mechanické kolečko.
Přepínač rychlosti kurzoru.
Bez podsvícení.</t>
  </si>
  <si>
    <t>Výkonná ergonomická bezdrátová myš</t>
  </si>
  <si>
    <t>Vertikální ergonomická optická myš.
Provedení pro praváky s mechanickým skrolovacím tlačítkem a s minimálně dvěma bočními tlačítky (celkem minimálně pět podporovaných tlačítek).
Minimální rozlišení senzoru 1000/1600DPI.
Preferuje se černá barva.
Drátové připojení, rozhraní USB, délka kabelu min. 180 cm.</t>
  </si>
  <si>
    <t>21 dní</t>
  </si>
  <si>
    <t>Ing. Markéta Lintimerová,
Tel.: 37763 2543</t>
  </si>
  <si>
    <t>Západočeská univerzita v Plzni
budova FAV, UN 526
Technická 8
301 00 Plzeň,
Fakulta aplikovaných věd - Nové technologie pro informační společnost,
místnost UN 526</t>
  </si>
  <si>
    <t>Bc. Tomáš Pruner,
Tel.: 731 498 403,
37763 1905</t>
  </si>
  <si>
    <t>Univerzitní 22,
301 00 Plzeň,
budova Fakulty strojní - Odbor celoživotního a distančního vzdělávání,
6. patro - místnost UK 607</t>
  </si>
  <si>
    <t>OS Windows 11 PRO, předinstalovaný (nesmí to být licence typu K12 (EDU)).
OS Windows požadujeme z důvodu kompatibility s interními aplikacemi ZČU (Stag, Magion,...).</t>
  </si>
  <si>
    <t>Výkonná bezdrátová myš pravoruká.
Minimální hodnota nastavitelného DPI 8000.
Tiché kolečko s funkcí elektromagnetického posuvu.
Minimálně 7 tlačítek (levé/pravé kliknutí, zpět/vpřed, přepínání aplikací, změna režimu kolečka, prostřední tlačítko).
Připojení více počítačů současně - funkce flow - přenos textu, obrázků a souborů mezi počítači.
Zabudovaná baterie s kapacitou min. 500mAh s dobíjením přes USB-C kabel.
Senzor s rozlišením 8K.
Barva se preferuje grafitová.</t>
  </si>
  <si>
    <t>Notebook 16 " s originální dokovací stanicí</t>
  </si>
  <si>
    <t>Notebook 14 " s originální dokovací stanicí</t>
  </si>
  <si>
    <t>30 dní</t>
  </si>
  <si>
    <t>Ing. Kamil Eckhardt, 
Tel.: 37763 3006</t>
  </si>
  <si>
    <t>Univerzitní 22, 
301 00 Plzeň, 
Fakulta ekonomická - Děkanát, 
místnost UL 401b</t>
  </si>
  <si>
    <t>Záruka na zboží min. 5 let, 
servis  NBD on-site.</t>
  </si>
  <si>
    <t>Záruka na zboží min. 5 let,
servis NBD on-site.</t>
  </si>
  <si>
    <t>CPU PASSMARK - minimálně 28 500 bodů.
GPU PASMARK (G3D) minimálně 16 000 bodů.
Displej s vysokým rozlišením a vysokou obnovovací frekvencí (minimálně 3072 x 1920 a 100 Hz), poměr stran displeje 16:10, velikost displeje v rozsahu 14" - 15".
Rychlý 1TB NVMe disk.
Minimálně 32 GB operační paměti.
Minimálně 1x USB C podporující displayport (s podporou nabíjení), 2x USB 3, 3.5 mm jack, 1x HDMI. 
Bez RGB prvků.
Podsvícená CZ klávesnice (bez numerické klávesnice), touchpad.
WiFi 6E, Webkamera a mikrofon. 
Hmotnost maximálně 1,8 kg.</t>
  </si>
  <si>
    <t>Notebook 14"-15"</t>
  </si>
  <si>
    <t>Operační systém Windows 11 64-bit Pro (nesmí to být licence typu K12 (EDU)) již předinstalované s možností připojení do domény.
OS Windows požadujeme z důvodu kompatibility s interními aplikacemi ZČU (Stag, Magion,...).
Existence ovladačů použitého HW ve Windows 11 nebo vyšší.</t>
  </si>
  <si>
    <r>
      <t xml:space="preserve">Výkon procesoru min. 17 500 bodů passmark, min. 12 jader, nativní podpora AI.
Mikrofon, IR webkamera s min. 5 Mpx rozlišením.
Displej 16" s min. Full HD rozlišením, antireflexní, min. 400 nits, poměr stran 16:10.
Porty min.: 2x Thunderbolt 4, 2x USB-A 3.0, RJ-45, HDMI 2.0, audio combo jack, slot pro zabezpečovací lanko.
Min. 16 GB RAM DDR5.
Min. 1 TB SSD.
Min. Wi-FI 6, Bluetooth 5.3, česká podsvícená klávesnice.
Čtečka otisků prstů.
Baterie min. 50 Wh.
Podpora přes internet musí umožňovat stahování ovladačů a manuálu adresně pro konkrétní zařízení (sériové číslo).
Hmotnost do 1,75 kg.
Záruka min. 5 let NBD on-site.
</t>
    </r>
    <r>
      <rPr>
        <b/>
        <sz val="11"/>
        <color theme="1"/>
        <rFont val="Calibri"/>
        <family val="2"/>
        <charset val="238"/>
        <scheme val="minor"/>
      </rPr>
      <t xml:space="preserve">Dokovací stanice USB-C - kompatibilní s dodávaným notebookem </t>
    </r>
    <r>
      <rPr>
        <sz val="11"/>
        <color theme="1"/>
        <rFont val="Calibri"/>
        <family val="2"/>
        <charset val="238"/>
        <scheme val="minor"/>
      </rPr>
      <t xml:space="preserve">
Podpora power delivery min. 65W přes USB-C.
GLAN RJ45 s funkcí MAC Address Pass Through - funkční s dodaným notebookem.
Podpora pro alespoň dva monitory.
Konektory min.: 1x USB-C, 4x USB-A 3.0, 1x combo audio jack, 2x DisplayPort, 1x HDMI, 1x RJ-45.
Záruka min. 5 let NBD on-site.</t>
    </r>
  </si>
  <si>
    <r>
      <t xml:space="preserve">Notebook 14 ", provedení notebooku klasické.
Výkon procesoru min. 17 500 bodů passmark, min. 12 jader, nativní podpora AI.
Mikrofon, IR webkamera s min. 5 Mpx rozlišením.
Displej  14" s min. Full HD rozlišením, antireflexní, min. 400 nits, poměr stran 16:10.
Porty min.: 2x Thunderbolt 4, 2x USB-A 3.0, RJ-45, HDMI 2.0, audio combo jack, slot pro zabezpečovací lanko.
Min. 16 GB RAM DDR5.
Min. 1 TB SSD.
Min. Wi-FI 6, Bluetooth 5.3, česká podsvícená klávesnice.
Čtečka otisků prstů. 
Baterie min. 50 Wh.
Podpora přes internet musí umožňovat stahování ovladačů a manuálu adresně pro konkrétní zařízení (sériové číslo).
Hmotnost do 1,4 kg.
Záruka min. 5 let NBD on-site.
</t>
    </r>
    <r>
      <rPr>
        <b/>
        <sz val="11"/>
        <color theme="1"/>
        <rFont val="Calibri"/>
        <family val="2"/>
        <charset val="238"/>
        <scheme val="minor"/>
      </rPr>
      <t xml:space="preserve">Dokovací stanice USB-C - kompatibilní s dodávaným notebookem </t>
    </r>
    <r>
      <rPr>
        <sz val="11"/>
        <color theme="1"/>
        <rFont val="Calibri"/>
        <family val="2"/>
        <charset val="238"/>
        <scheme val="minor"/>
      </rPr>
      <t xml:space="preserve">
Podpora power delivery min. 65W přes USB-C.
GLAN RJ45 s funkcí MAC Address Pass Through - funkční s dodaným notebookem.
Podpora pro alespoň dva monitory.
Konektory min.: 1x USB-C, 4x USB-A 3.0, 1x combo audio jack, 2x DisplayPort, 1x HDMI, 1x RJ-45.
Záruka min. 5 let NBD on-site.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</si>
</sst>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0" fillId="0" borderId="0"/>
    <xf numFmtId="0" fontId="11" fillId="0" borderId="0"/>
  </cellStyleXfs>
  <cellXfs count="201">
    <xf numFmtId="0" fontId="0" fillId="0" borderId="0" xfId="0"/>
    <xf numFmtId="0" fontId="0" fillId="0" borderId="0" xfId="0" applyProtection="1"/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7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left" vertical="top" wrapText="1"/>
    </xf>
    <xf numFmtId="0" fontId="25" fillId="0" borderId="0" xfId="0" applyFont="1" applyAlignment="1" applyProtection="1">
      <alignment horizontal="left"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6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2" fillId="4" borderId="7" xfId="0" applyFont="1" applyFill="1" applyBorder="1" applyAlignment="1" applyProtection="1">
      <alignment horizontal="center" vertical="center" wrapText="1"/>
    </xf>
    <xf numFmtId="0" fontId="12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8" fillId="2" borderId="3" xfId="0" applyFont="1" applyFill="1" applyBorder="1" applyAlignment="1" applyProtection="1">
      <alignment horizontal="center" vertical="center" textRotation="90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2" xfId="0" applyNumberForma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left" vertical="center" wrapText="1" indent="1"/>
    </xf>
    <xf numFmtId="0" fontId="26" fillId="4" borderId="13" xfId="0" applyFon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0" fontId="8" fillId="3" borderId="19" xfId="0" applyFont="1" applyFill="1" applyBorder="1" applyAlignment="1" applyProtection="1">
      <alignment horizontal="center" vertical="center" wrapText="1"/>
    </xf>
    <xf numFmtId="0" fontId="9" fillId="3" borderId="19" xfId="0" applyFont="1" applyFill="1" applyBorder="1" applyAlignment="1" applyProtection="1">
      <alignment horizontal="center" vertical="center" wrapText="1"/>
    </xf>
    <xf numFmtId="0" fontId="15" fillId="6" borderId="19" xfId="0" applyFont="1" applyFill="1" applyBorder="1" applyAlignment="1" applyProtection="1">
      <alignment horizontal="center" vertical="center" wrapText="1"/>
    </xf>
    <xf numFmtId="0" fontId="4" fillId="6" borderId="19" xfId="0" applyFont="1" applyFill="1" applyBorder="1" applyAlignment="1" applyProtection="1">
      <alignment horizontal="center" vertical="center" wrapText="1"/>
    </xf>
    <xf numFmtId="0" fontId="12" fillId="3" borderId="19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7" fillId="3" borderId="19" xfId="0" applyFont="1" applyFill="1" applyBorder="1" applyAlignment="1" applyProtection="1">
      <alignment horizontal="center" vertical="center" wrapText="1"/>
    </xf>
    <xf numFmtId="0" fontId="10" fillId="3" borderId="19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left" vertical="center" wrapText="1" indent="1"/>
    </xf>
    <xf numFmtId="0" fontId="26" fillId="4" borderId="15" xfId="0" applyFont="1" applyFill="1" applyBorder="1" applyAlignment="1" applyProtection="1">
      <alignment horizontal="center" vertical="center" wrapText="1"/>
    </xf>
    <xf numFmtId="0" fontId="4" fillId="3" borderId="20" xfId="0" applyFont="1" applyFill="1" applyBorder="1" applyAlignment="1" applyProtection="1">
      <alignment horizontal="center" vertical="center" wrapText="1"/>
    </xf>
    <xf numFmtId="0" fontId="8" fillId="3" borderId="20" xfId="0" applyFont="1" applyFill="1" applyBorder="1" applyAlignment="1" applyProtection="1">
      <alignment horizontal="center" vertical="center" wrapText="1"/>
    </xf>
    <xf numFmtId="0" fontId="9" fillId="3" borderId="20" xfId="0" applyFont="1" applyFill="1" applyBorder="1" applyAlignment="1" applyProtection="1">
      <alignment horizontal="center" vertical="center" wrapText="1"/>
    </xf>
    <xf numFmtId="0" fontId="15" fillId="6" borderId="20" xfId="0" applyFont="1" applyFill="1" applyBorder="1" applyAlignment="1" applyProtection="1">
      <alignment horizontal="center" vertical="center" wrapText="1"/>
    </xf>
    <xf numFmtId="0" fontId="4" fillId="6" borderId="20" xfId="0" applyFont="1" applyFill="1" applyBorder="1" applyAlignment="1" applyProtection="1">
      <alignment horizontal="center" vertical="center" wrapText="1"/>
    </xf>
    <xf numFmtId="0" fontId="12" fillId="3" borderId="20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7" fillId="3" borderId="20" xfId="0" applyFont="1" applyFill="1" applyBorder="1" applyAlignment="1" applyProtection="1">
      <alignment horizontal="center" vertical="center" wrapText="1"/>
    </xf>
    <xf numFmtId="0" fontId="10" fillId="3" borderId="20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left" vertical="center" wrapText="1" indent="1"/>
    </xf>
    <xf numFmtId="0" fontId="26" fillId="4" borderId="18" xfId="0" applyFont="1" applyFill="1" applyBorder="1" applyAlignment="1" applyProtection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</xf>
    <xf numFmtId="0" fontId="8" fillId="3" borderId="21" xfId="0" applyFont="1" applyFill="1" applyBorder="1" applyAlignment="1" applyProtection="1">
      <alignment horizontal="center" vertical="center" wrapText="1"/>
    </xf>
    <xf numFmtId="0" fontId="9" fillId="3" borderId="21" xfId="0" applyFont="1" applyFill="1" applyBorder="1" applyAlignment="1" applyProtection="1">
      <alignment horizontal="center" vertical="center" wrapText="1"/>
    </xf>
    <xf numFmtId="0" fontId="15" fillId="6" borderId="21" xfId="0" applyFont="1" applyFill="1" applyBorder="1" applyAlignment="1" applyProtection="1">
      <alignment horizontal="center" vertical="center" wrapText="1"/>
    </xf>
    <xf numFmtId="0" fontId="4" fillId="6" borderId="21" xfId="0" applyFont="1" applyFill="1" applyBorder="1" applyAlignment="1" applyProtection="1">
      <alignment horizontal="center" vertical="center" wrapText="1"/>
    </xf>
    <xf numFmtId="0" fontId="12" fillId="3" borderId="21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7" fillId="3" borderId="21" xfId="0" applyFont="1" applyFill="1" applyBorder="1" applyAlignment="1" applyProtection="1">
      <alignment horizontal="center" vertical="center" wrapText="1"/>
    </xf>
    <xf numFmtId="0" fontId="10" fillId="3" borderId="21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3" fillId="3" borderId="24" xfId="0" applyFont="1" applyFill="1" applyBorder="1" applyAlignment="1" applyProtection="1">
      <alignment horizontal="left" vertical="center" wrapText="1" indent="1"/>
    </xf>
    <xf numFmtId="0" fontId="4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15" fillId="6" borderId="2" xfId="0" applyFont="1" applyFill="1" applyBorder="1" applyAlignment="1" applyProtection="1">
      <alignment horizontal="center" vertical="center" wrapText="1"/>
    </xf>
    <xf numFmtId="0" fontId="4" fillId="6" borderId="2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3" fontId="0" fillId="2" borderId="25" xfId="0" applyNumberFormat="1" applyFill="1" applyBorder="1" applyAlignment="1" applyProtection="1">
      <alignment horizontal="center" vertical="center" wrapText="1"/>
    </xf>
    <xf numFmtId="0" fontId="5" fillId="3" borderId="21" xfId="0" applyFon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left" vertical="center" wrapText="1" indent="1"/>
    </xf>
    <xf numFmtId="0" fontId="26" fillId="4" borderId="21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2" fillId="3" borderId="24" xfId="0" applyFont="1" applyFill="1" applyBorder="1" applyAlignment="1" applyProtection="1">
      <alignment horizontal="left" vertical="center" wrapText="1" indent="1"/>
    </xf>
    <xf numFmtId="0" fontId="3" fillId="6" borderId="2" xfId="0" applyFont="1" applyFill="1" applyBorder="1" applyAlignment="1" applyProtection="1">
      <alignment horizontal="center" vertical="center" wrapText="1"/>
    </xf>
    <xf numFmtId="164" fontId="0" fillId="0" borderId="32" xfId="0" applyNumberFormat="1" applyBorder="1" applyAlignment="1" applyProtection="1">
      <alignment horizontal="right" vertical="center" indent="1"/>
    </xf>
    <xf numFmtId="0" fontId="0" fillId="0" borderId="31" xfId="0" applyBorder="1" applyAlignment="1" applyProtection="1">
      <alignment horizontal="center" vertical="center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left" vertical="center" wrapText="1" indent="1"/>
    </xf>
    <xf numFmtId="0" fontId="26" fillId="4" borderId="20" xfId="0" applyFont="1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center" vertical="center" wrapText="1"/>
    </xf>
    <xf numFmtId="0" fontId="15" fillId="6" borderId="16" xfId="0" applyFont="1" applyFill="1" applyBorder="1" applyAlignment="1" applyProtection="1">
      <alignment horizontal="center" vertical="center" wrapText="1"/>
    </xf>
    <xf numFmtId="0" fontId="3" fillId="6" borderId="20" xfId="0" applyFont="1" applyFill="1" applyBorder="1" applyAlignment="1" applyProtection="1">
      <alignment horizontal="center" vertical="center" wrapText="1"/>
    </xf>
    <xf numFmtId="164" fontId="0" fillId="0" borderId="33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36" xfId="0" applyBorder="1" applyAlignment="1" applyProtection="1">
      <alignment horizontal="center" vertical="center"/>
    </xf>
    <xf numFmtId="3" fontId="0" fillId="2" borderId="28" xfId="0" applyNumberFormat="1" applyFill="1" applyBorder="1" applyAlignment="1" applyProtection="1">
      <alignment horizontal="center" vertical="center" wrapText="1"/>
    </xf>
    <xf numFmtId="0" fontId="6" fillId="3" borderId="29" xfId="0" applyFont="1" applyFill="1" applyBorder="1" applyAlignment="1" applyProtection="1">
      <alignment horizontal="center" vertical="center" wrapText="1"/>
    </xf>
    <xf numFmtId="3" fontId="0" fillId="3" borderId="29" xfId="0" applyNumberFormat="1" applyFill="1" applyBorder="1" applyAlignment="1" applyProtection="1">
      <alignment horizontal="center" vertical="center" wrapText="1"/>
    </xf>
    <xf numFmtId="0" fontId="0" fillId="3" borderId="29" xfId="0" applyFill="1" applyBorder="1" applyAlignment="1" applyProtection="1">
      <alignment horizontal="center" vertical="center" wrapText="1"/>
    </xf>
    <xf numFmtId="0" fontId="2" fillId="3" borderId="27" xfId="0" applyFont="1" applyFill="1" applyBorder="1" applyAlignment="1" applyProtection="1">
      <alignment horizontal="left" vertical="center" wrapText="1" indent="1"/>
    </xf>
    <xf numFmtId="0" fontId="15" fillId="6" borderId="29" xfId="0" applyFont="1" applyFill="1" applyBorder="1" applyAlignment="1" applyProtection="1">
      <alignment horizontal="center" vertical="center" wrapText="1"/>
    </xf>
    <xf numFmtId="164" fontId="0" fillId="0" borderId="34" xfId="0" applyNumberFormat="1" applyBorder="1" applyAlignment="1" applyProtection="1">
      <alignment horizontal="right" vertical="center" indent="1"/>
    </xf>
    <xf numFmtId="164" fontId="0" fillId="3" borderId="29" xfId="0" applyNumberFormat="1" applyFill="1" applyBorder="1" applyAlignment="1" applyProtection="1">
      <alignment horizontal="right" vertical="center" indent="1"/>
    </xf>
    <xf numFmtId="165" fontId="0" fillId="0" borderId="27" xfId="0" applyNumberFormat="1" applyBorder="1" applyAlignment="1" applyProtection="1">
      <alignment horizontal="right" vertical="center" indent="1"/>
    </xf>
    <xf numFmtId="0" fontId="0" fillId="0" borderId="29" xfId="0" applyBorder="1" applyAlignment="1" applyProtection="1">
      <alignment horizontal="center" vertical="center"/>
    </xf>
    <xf numFmtId="3" fontId="0" fillId="2" borderId="30" xfId="0" applyNumberFormat="1" applyFill="1" applyBorder="1" applyAlignment="1" applyProtection="1">
      <alignment horizontal="center" vertical="center" wrapText="1"/>
    </xf>
    <xf numFmtId="0" fontId="6" fillId="3" borderId="26" xfId="0" applyFont="1" applyFill="1" applyBorder="1" applyAlignment="1" applyProtection="1">
      <alignment horizontal="center"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3" borderId="26" xfId="0" applyFill="1" applyBorder="1" applyAlignment="1" applyProtection="1">
      <alignment horizontal="center" vertical="center" wrapText="1"/>
    </xf>
    <xf numFmtId="0" fontId="2" fillId="3" borderId="26" xfId="0" applyFont="1" applyFill="1" applyBorder="1" applyAlignment="1" applyProtection="1">
      <alignment horizontal="left" vertical="center" wrapText="1" indent="1"/>
    </xf>
    <xf numFmtId="0" fontId="26" fillId="4" borderId="26" xfId="0" applyFont="1" applyFill="1" applyBorder="1" applyAlignment="1" applyProtection="1">
      <alignment horizontal="center" vertical="center" wrapText="1"/>
    </xf>
    <xf numFmtId="0" fontId="3" fillId="3" borderId="26" xfId="0" applyFont="1" applyFill="1" applyBorder="1" applyAlignment="1" applyProtection="1">
      <alignment horizontal="center" vertical="center" wrapText="1"/>
    </xf>
    <xf numFmtId="0" fontId="9" fillId="3" borderId="26" xfId="0" applyFont="1" applyFill="1" applyBorder="1" applyAlignment="1" applyProtection="1">
      <alignment horizontal="center" vertical="center" wrapText="1"/>
    </xf>
    <xf numFmtId="0" fontId="15" fillId="6" borderId="26" xfId="0" applyFont="1" applyFill="1" applyBorder="1" applyAlignment="1" applyProtection="1">
      <alignment horizontal="center" vertical="center" wrapText="1"/>
    </xf>
    <xf numFmtId="0" fontId="3" fillId="6" borderId="26" xfId="0" applyFont="1" applyFill="1" applyBorder="1" applyAlignment="1" applyProtection="1">
      <alignment horizontal="center" vertical="center" wrapText="1"/>
    </xf>
    <xf numFmtId="0" fontId="12" fillId="3" borderId="26" xfId="0" applyFont="1" applyFill="1" applyBorder="1" applyAlignment="1" applyProtection="1">
      <alignment horizontal="center" vertical="center" wrapText="1"/>
    </xf>
    <xf numFmtId="164" fontId="0" fillId="0" borderId="35" xfId="0" applyNumberFormat="1" applyBorder="1" applyAlignment="1" applyProtection="1">
      <alignment horizontal="right" vertical="center" indent="1"/>
    </xf>
    <xf numFmtId="164" fontId="0" fillId="3" borderId="26" xfId="0" applyNumberFormat="1" applyFill="1" applyBorder="1" applyAlignment="1" applyProtection="1">
      <alignment horizontal="right" vertical="center" indent="1"/>
    </xf>
    <xf numFmtId="165" fontId="0" fillId="0" borderId="26" xfId="0" applyNumberFormat="1" applyBorder="1" applyAlignment="1" applyProtection="1">
      <alignment horizontal="right" vertical="center" indent="1"/>
    </xf>
    <xf numFmtId="0" fontId="0" fillId="0" borderId="26" xfId="0" applyBorder="1" applyAlignment="1" applyProtection="1">
      <alignment horizontal="center" vertical="center"/>
    </xf>
    <xf numFmtId="0" fontId="7" fillId="3" borderId="26" xfId="0" applyFont="1" applyFill="1" applyBorder="1" applyAlignment="1" applyProtection="1">
      <alignment horizontal="center" vertical="center" wrapText="1"/>
    </xf>
    <xf numFmtId="0" fontId="10" fillId="3" borderId="26" xfId="0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8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5" fillId="0" borderId="0" xfId="2" applyFont="1" applyAlignment="1" applyProtection="1">
      <alignment horizontal="left" vertical="center" wrapText="1"/>
    </xf>
    <xf numFmtId="0" fontId="18" fillId="0" borderId="0" xfId="0" applyFont="1" applyAlignment="1" applyProtection="1">
      <alignment vertical="center"/>
    </xf>
    <xf numFmtId="164" fontId="19" fillId="0" borderId="0" xfId="0" applyNumberFormat="1" applyFont="1" applyAlignment="1" applyProtection="1">
      <alignment horizontal="right" vertical="center" indent="1"/>
    </xf>
    <xf numFmtId="164" fontId="14" fillId="0" borderId="3" xfId="0" applyNumberFormat="1" applyFont="1" applyBorder="1" applyAlignment="1" applyProtection="1">
      <alignment horizontal="center" vertical="center"/>
    </xf>
    <xf numFmtId="164" fontId="14" fillId="0" borderId="9" xfId="0" applyNumberFormat="1" applyFont="1" applyBorder="1" applyAlignment="1" applyProtection="1">
      <alignment horizontal="center" vertical="center"/>
    </xf>
    <xf numFmtId="164" fontId="14" fillId="0" borderId="10" xfId="0" applyNumberFormat="1" applyFont="1" applyBorder="1" applyAlignment="1" applyProtection="1">
      <alignment horizontal="center" vertical="center"/>
    </xf>
    <xf numFmtId="164" fontId="14" fillId="0" borderId="11" xfId="0" applyNumberFormat="1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left"/>
    </xf>
    <xf numFmtId="0" fontId="24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8" fillId="0" borderId="0" xfId="0" applyFont="1" applyAlignment="1" applyProtection="1">
      <alignment horizontal="left" vertical="center" wrapText="1"/>
    </xf>
    <xf numFmtId="0" fontId="16" fillId="4" borderId="13" xfId="0" applyFont="1" applyFill="1" applyBorder="1" applyAlignment="1" applyProtection="1">
      <alignment horizontal="left" vertical="center" wrapText="1" indent="1"/>
      <protection locked="0"/>
    </xf>
    <xf numFmtId="0" fontId="16" fillId="4" borderId="15" xfId="0" applyFont="1" applyFill="1" applyBorder="1" applyAlignment="1" applyProtection="1">
      <alignment horizontal="left" vertical="center" wrapText="1" indent="1"/>
      <protection locked="0"/>
    </xf>
    <xf numFmtId="0" fontId="16" fillId="4" borderId="18" xfId="0" applyFont="1" applyFill="1" applyBorder="1" applyAlignment="1" applyProtection="1">
      <alignment horizontal="left" vertical="center" wrapText="1" indent="1"/>
      <protection locked="0"/>
    </xf>
    <xf numFmtId="0" fontId="16" fillId="4" borderId="24" xfId="0" applyFont="1" applyFill="1" applyBorder="1" applyAlignment="1" applyProtection="1">
      <alignment horizontal="left" vertical="center" wrapText="1" indent="1"/>
      <protection locked="0"/>
    </xf>
    <xf numFmtId="0" fontId="16" fillId="4" borderId="21" xfId="0" applyFont="1" applyFill="1" applyBorder="1" applyAlignment="1" applyProtection="1">
      <alignment horizontal="left" vertical="center" wrapText="1" indent="1"/>
      <protection locked="0"/>
    </xf>
    <xf numFmtId="0" fontId="16" fillId="4" borderId="20" xfId="0" applyFont="1" applyFill="1" applyBorder="1" applyAlignment="1" applyProtection="1">
      <alignment horizontal="left" vertical="center" wrapText="1" indent="1"/>
      <protection locked="0"/>
    </xf>
    <xf numFmtId="0" fontId="16" fillId="4" borderId="27" xfId="0" applyFont="1" applyFill="1" applyBorder="1" applyAlignment="1" applyProtection="1">
      <alignment horizontal="left" vertical="center" wrapText="1" indent="1"/>
      <protection locked="0"/>
    </xf>
    <xf numFmtId="0" fontId="16" fillId="4" borderId="26" xfId="0" applyFont="1" applyFill="1" applyBorder="1" applyAlignment="1" applyProtection="1">
      <alignment horizontal="left" vertical="center" wrapText="1" indent="1"/>
      <protection locked="0"/>
    </xf>
    <xf numFmtId="0" fontId="26" fillId="4" borderId="24" xfId="0" applyFont="1" applyFill="1" applyBorder="1" applyAlignment="1" applyProtection="1">
      <alignment horizontal="center" vertical="center" wrapText="1"/>
      <protection locked="0"/>
    </xf>
    <xf numFmtId="0" fontId="26" fillId="4" borderId="27" xfId="0" applyFont="1" applyFill="1" applyBorder="1" applyAlignment="1" applyProtection="1">
      <alignment horizontal="center" vertical="center" wrapText="1"/>
      <protection locked="0"/>
    </xf>
    <xf numFmtId="164" fontId="16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5"/>
  <sheetViews>
    <sheetView tabSelected="1" zoomScale="62" zoomScaleNormal="62" workbookViewId="0">
      <selection activeCell="F3" sqref="F3"/>
    </sheetView>
  </sheetViews>
  <sheetFormatPr defaultRowHeight="14.4" x14ac:dyDescent="0.3"/>
  <cols>
    <col min="1" max="1" width="1.44140625" style="1" bestFit="1" customWidth="1"/>
    <col min="2" max="2" width="5.6640625" style="1" bestFit="1" customWidth="1"/>
    <col min="3" max="3" width="34.33203125" style="4" customWidth="1"/>
    <col min="4" max="4" width="12.33203125" style="181" customWidth="1"/>
    <col min="5" max="5" width="10.5546875" style="22" customWidth="1"/>
    <col min="6" max="6" width="120.109375" style="4" customWidth="1"/>
    <col min="7" max="7" width="31.88671875" style="6" customWidth="1"/>
    <col min="8" max="8" width="23.44140625" style="6" customWidth="1"/>
    <col min="9" max="9" width="19.5546875" style="6" customWidth="1"/>
    <col min="10" max="10" width="16.109375" style="4" customWidth="1"/>
    <col min="11" max="11" width="28.33203125" style="1" hidden="1" customWidth="1"/>
    <col min="12" max="12" width="29.109375" style="1" customWidth="1"/>
    <col min="13" max="13" width="27.109375" style="1" customWidth="1"/>
    <col min="14" max="14" width="41.5546875" style="6" customWidth="1"/>
    <col min="15" max="15" width="29.33203125" style="6" customWidth="1"/>
    <col min="16" max="16" width="17.6640625" style="6" hidden="1" customWidth="1"/>
    <col min="17" max="17" width="21.5546875" style="1" customWidth="1"/>
    <col min="18" max="18" width="24.5546875" style="1" customWidth="1"/>
    <col min="19" max="19" width="19.88671875" style="1" customWidth="1"/>
    <col min="20" max="20" width="19.109375" style="1" customWidth="1"/>
    <col min="21" max="21" width="11.5546875" style="1" hidden="1" customWidth="1"/>
    <col min="22" max="22" width="40.88671875" style="17" customWidth="1"/>
    <col min="23" max="16384" width="8.88671875" style="1"/>
  </cols>
  <sheetData>
    <row r="1" spans="1:22" ht="40.950000000000003" customHeight="1" x14ac:dyDescent="0.3">
      <c r="B1" s="2" t="s">
        <v>34</v>
      </c>
      <c r="C1" s="3"/>
      <c r="D1" s="3"/>
      <c r="E1" s="1"/>
      <c r="G1" s="5"/>
      <c r="V1" s="1"/>
    </row>
    <row r="2" spans="1:22" ht="22.8" customHeight="1" x14ac:dyDescent="0.3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3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95" customHeight="1" thickBot="1" x14ac:dyDescent="0.35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5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5"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30" t="s">
        <v>32</v>
      </c>
      <c r="H6" s="30" t="s">
        <v>24</v>
      </c>
      <c r="I6" s="31" t="s">
        <v>16</v>
      </c>
      <c r="J6" s="29" t="s">
        <v>17</v>
      </c>
      <c r="K6" s="29" t="s">
        <v>31</v>
      </c>
      <c r="L6" s="32" t="s">
        <v>18</v>
      </c>
      <c r="M6" s="33" t="s">
        <v>19</v>
      </c>
      <c r="N6" s="32" t="s">
        <v>20</v>
      </c>
      <c r="O6" s="29" t="s">
        <v>28</v>
      </c>
      <c r="P6" s="32" t="s">
        <v>21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22</v>
      </c>
      <c r="V6" s="32" t="s">
        <v>23</v>
      </c>
    </row>
    <row r="7" spans="1:22" ht="162" customHeight="1" thickTop="1" x14ac:dyDescent="0.3">
      <c r="A7" s="36"/>
      <c r="B7" s="37">
        <v>1</v>
      </c>
      <c r="C7" s="38" t="s">
        <v>35</v>
      </c>
      <c r="D7" s="39">
        <v>1</v>
      </c>
      <c r="E7" s="40" t="s">
        <v>27</v>
      </c>
      <c r="F7" s="41" t="s">
        <v>37</v>
      </c>
      <c r="G7" s="183"/>
      <c r="H7" s="42" t="s">
        <v>29</v>
      </c>
      <c r="I7" s="43" t="s">
        <v>33</v>
      </c>
      <c r="J7" s="44" t="s">
        <v>29</v>
      </c>
      <c r="K7" s="45"/>
      <c r="L7" s="46"/>
      <c r="M7" s="47" t="s">
        <v>41</v>
      </c>
      <c r="N7" s="47" t="s">
        <v>42</v>
      </c>
      <c r="O7" s="48" t="s">
        <v>40</v>
      </c>
      <c r="P7" s="49">
        <f>D7*Q7</f>
        <v>1800</v>
      </c>
      <c r="Q7" s="50">
        <v>1800</v>
      </c>
      <c r="R7" s="193"/>
      <c r="S7" s="51">
        <f>D7*R7</f>
        <v>0</v>
      </c>
      <c r="T7" s="52" t="str">
        <f t="shared" ref="T7" si="0">IF(ISNUMBER(R7), IF(R7&gt;Q7,"NEVYHOVUJE","VYHOVUJE")," ")</f>
        <v xml:space="preserve"> </v>
      </c>
      <c r="U7" s="53"/>
      <c r="V7" s="54" t="s">
        <v>12</v>
      </c>
    </row>
    <row r="8" spans="1:22" ht="163.5" customHeight="1" x14ac:dyDescent="0.3">
      <c r="A8" s="36"/>
      <c r="B8" s="55">
        <v>2</v>
      </c>
      <c r="C8" s="56" t="s">
        <v>38</v>
      </c>
      <c r="D8" s="57">
        <v>2</v>
      </c>
      <c r="E8" s="58" t="s">
        <v>27</v>
      </c>
      <c r="F8" s="59" t="s">
        <v>46</v>
      </c>
      <c r="G8" s="184"/>
      <c r="H8" s="60" t="s">
        <v>29</v>
      </c>
      <c r="I8" s="61"/>
      <c r="J8" s="62"/>
      <c r="K8" s="63"/>
      <c r="L8" s="64"/>
      <c r="M8" s="65"/>
      <c r="N8" s="65"/>
      <c r="O8" s="66"/>
      <c r="P8" s="67">
        <f>D8*Q8</f>
        <v>4000</v>
      </c>
      <c r="Q8" s="68">
        <v>2000</v>
      </c>
      <c r="R8" s="194"/>
      <c r="S8" s="69">
        <f>D8*R8</f>
        <v>0</v>
      </c>
      <c r="T8" s="70" t="str">
        <f t="shared" ref="T8" si="1">IF(ISNUMBER(R8), IF(R8&gt;Q8,"NEVYHOVUJE","VYHOVUJE")," ")</f>
        <v xml:space="preserve"> </v>
      </c>
      <c r="U8" s="71"/>
      <c r="V8" s="72"/>
    </row>
    <row r="9" spans="1:22" ht="123" customHeight="1" thickBot="1" x14ac:dyDescent="0.35">
      <c r="A9" s="36"/>
      <c r="B9" s="73">
        <v>3</v>
      </c>
      <c r="C9" s="74" t="s">
        <v>36</v>
      </c>
      <c r="D9" s="75">
        <v>1</v>
      </c>
      <c r="E9" s="76" t="s">
        <v>27</v>
      </c>
      <c r="F9" s="77" t="s">
        <v>39</v>
      </c>
      <c r="G9" s="185"/>
      <c r="H9" s="78" t="s">
        <v>29</v>
      </c>
      <c r="I9" s="79"/>
      <c r="J9" s="80"/>
      <c r="K9" s="81"/>
      <c r="L9" s="82"/>
      <c r="M9" s="83"/>
      <c r="N9" s="83"/>
      <c r="O9" s="84"/>
      <c r="P9" s="85">
        <f>D9*Q9</f>
        <v>300</v>
      </c>
      <c r="Q9" s="86">
        <v>300</v>
      </c>
      <c r="R9" s="195"/>
      <c r="S9" s="87">
        <f>D9*R9</f>
        <v>0</v>
      </c>
      <c r="T9" s="88" t="str">
        <f t="shared" ref="T9" si="2">IF(ISNUMBER(R9), IF(R9&gt;Q9,"NEVYHOVUJE","VYHOVUJE")," ")</f>
        <v xml:space="preserve"> </v>
      </c>
      <c r="U9" s="89"/>
      <c r="V9" s="90"/>
    </row>
    <row r="10" spans="1:22" ht="188.25" customHeight="1" x14ac:dyDescent="0.3">
      <c r="A10" s="36"/>
      <c r="B10" s="91">
        <v>4</v>
      </c>
      <c r="C10" s="92" t="s">
        <v>55</v>
      </c>
      <c r="D10" s="93">
        <v>3</v>
      </c>
      <c r="E10" s="94" t="s">
        <v>27</v>
      </c>
      <c r="F10" s="95" t="s">
        <v>54</v>
      </c>
      <c r="G10" s="186"/>
      <c r="H10" s="191"/>
      <c r="I10" s="96" t="s">
        <v>33</v>
      </c>
      <c r="J10" s="96" t="s">
        <v>29</v>
      </c>
      <c r="K10" s="97"/>
      <c r="L10" s="98"/>
      <c r="M10" s="99" t="s">
        <v>43</v>
      </c>
      <c r="N10" s="99" t="s">
        <v>44</v>
      </c>
      <c r="O10" s="100" t="s">
        <v>40</v>
      </c>
      <c r="P10" s="101">
        <f>D10*Q10</f>
        <v>129000</v>
      </c>
      <c r="Q10" s="102">
        <v>43000</v>
      </c>
      <c r="R10" s="196"/>
      <c r="S10" s="103">
        <f>D10*R10</f>
        <v>0</v>
      </c>
      <c r="T10" s="104" t="str">
        <f>IF(ISNUMBER(R10+R11), IF(R10+R11&gt;Q10,"NEVYHOVUJE","VYHOVUJE")," ")</f>
        <v>VYHOVUJE</v>
      </c>
      <c r="U10" s="105"/>
      <c r="V10" s="106" t="s">
        <v>11</v>
      </c>
    </row>
    <row r="11" spans="1:22" ht="48" customHeight="1" thickBot="1" x14ac:dyDescent="0.35">
      <c r="A11" s="36"/>
      <c r="B11" s="107"/>
      <c r="C11" s="108"/>
      <c r="D11" s="109"/>
      <c r="E11" s="110"/>
      <c r="F11" s="111" t="s">
        <v>45</v>
      </c>
      <c r="G11" s="187"/>
      <c r="H11" s="112" t="s">
        <v>29</v>
      </c>
      <c r="I11" s="79"/>
      <c r="J11" s="79"/>
      <c r="K11" s="81"/>
      <c r="L11" s="82"/>
      <c r="M11" s="83"/>
      <c r="N11" s="83"/>
      <c r="O11" s="84"/>
      <c r="P11" s="113"/>
      <c r="Q11" s="114"/>
      <c r="R11" s="197"/>
      <c r="S11" s="115">
        <f>D10*R11</f>
        <v>0</v>
      </c>
      <c r="T11" s="116"/>
      <c r="U11" s="89"/>
      <c r="V11" s="90"/>
    </row>
    <row r="12" spans="1:22" ht="321" customHeight="1" x14ac:dyDescent="0.3">
      <c r="A12" s="36"/>
      <c r="B12" s="91">
        <v>5</v>
      </c>
      <c r="C12" s="92" t="s">
        <v>47</v>
      </c>
      <c r="D12" s="93">
        <v>1</v>
      </c>
      <c r="E12" s="94" t="s">
        <v>27</v>
      </c>
      <c r="F12" s="117" t="s">
        <v>57</v>
      </c>
      <c r="G12" s="186"/>
      <c r="H12" s="191"/>
      <c r="I12" s="92" t="s">
        <v>33</v>
      </c>
      <c r="J12" s="92" t="s">
        <v>29</v>
      </c>
      <c r="K12" s="97"/>
      <c r="L12" s="98" t="s">
        <v>52</v>
      </c>
      <c r="M12" s="118" t="s">
        <v>50</v>
      </c>
      <c r="N12" s="118" t="s">
        <v>51</v>
      </c>
      <c r="O12" s="100" t="s">
        <v>49</v>
      </c>
      <c r="P12" s="119">
        <f>D12*Q12</f>
        <v>32700</v>
      </c>
      <c r="Q12" s="102">
        <v>32700</v>
      </c>
      <c r="R12" s="196"/>
      <c r="S12" s="103">
        <f>D12*R12</f>
        <v>0</v>
      </c>
      <c r="T12" s="120" t="str">
        <f>IF(ISNUMBER(R12+R13), IF(R12+R13&gt;Q12,"NEVYHOVUJE","VYHOVUJE")," ")</f>
        <v>VYHOVUJE</v>
      </c>
      <c r="U12" s="105"/>
      <c r="V12" s="106" t="s">
        <v>11</v>
      </c>
    </row>
    <row r="13" spans="1:22" ht="65.25" customHeight="1" x14ac:dyDescent="0.3">
      <c r="A13" s="36"/>
      <c r="B13" s="121"/>
      <c r="C13" s="122"/>
      <c r="D13" s="123"/>
      <c r="E13" s="124"/>
      <c r="F13" s="125" t="s">
        <v>56</v>
      </c>
      <c r="G13" s="188"/>
      <c r="H13" s="126" t="s">
        <v>29</v>
      </c>
      <c r="I13" s="127"/>
      <c r="J13" s="127"/>
      <c r="K13" s="63"/>
      <c r="L13" s="128"/>
      <c r="M13" s="129"/>
      <c r="N13" s="129"/>
      <c r="O13" s="66"/>
      <c r="P13" s="130"/>
      <c r="Q13" s="131"/>
      <c r="R13" s="198"/>
      <c r="S13" s="132">
        <f>D12*R13</f>
        <v>0</v>
      </c>
      <c r="T13" s="133"/>
      <c r="U13" s="71"/>
      <c r="V13" s="72"/>
    </row>
    <row r="14" spans="1:22" ht="339.75" customHeight="1" x14ac:dyDescent="0.3">
      <c r="A14" s="36"/>
      <c r="B14" s="134">
        <v>6</v>
      </c>
      <c r="C14" s="135" t="s">
        <v>48</v>
      </c>
      <c r="D14" s="136">
        <v>1</v>
      </c>
      <c r="E14" s="137" t="s">
        <v>27</v>
      </c>
      <c r="F14" s="138" t="s">
        <v>58</v>
      </c>
      <c r="G14" s="189"/>
      <c r="H14" s="192"/>
      <c r="I14" s="127"/>
      <c r="J14" s="127"/>
      <c r="K14" s="63"/>
      <c r="L14" s="139" t="s">
        <v>53</v>
      </c>
      <c r="M14" s="129"/>
      <c r="N14" s="129"/>
      <c r="O14" s="66"/>
      <c r="P14" s="140">
        <f>D14*Q14</f>
        <v>32600</v>
      </c>
      <c r="Q14" s="141">
        <v>32600</v>
      </c>
      <c r="R14" s="199"/>
      <c r="S14" s="142">
        <f>D14*R14</f>
        <v>0</v>
      </c>
      <c r="T14" s="143" t="str">
        <f>IF(ISNUMBER(R14+R15), IF(R14+R15&gt;Q14,"NEVYHOVUJE","VYHOVUJE")," ")</f>
        <v>VYHOVUJE</v>
      </c>
      <c r="U14" s="71"/>
      <c r="V14" s="72"/>
    </row>
    <row r="15" spans="1:22" ht="77.25" customHeight="1" thickBot="1" x14ac:dyDescent="0.35">
      <c r="A15" s="36"/>
      <c r="B15" s="144"/>
      <c r="C15" s="145"/>
      <c r="D15" s="146"/>
      <c r="E15" s="147"/>
      <c r="F15" s="148" t="s">
        <v>56</v>
      </c>
      <c r="G15" s="190"/>
      <c r="H15" s="149" t="s">
        <v>29</v>
      </c>
      <c r="I15" s="150"/>
      <c r="J15" s="150"/>
      <c r="K15" s="151"/>
      <c r="L15" s="152"/>
      <c r="M15" s="153"/>
      <c r="N15" s="153"/>
      <c r="O15" s="154"/>
      <c r="P15" s="155"/>
      <c r="Q15" s="156"/>
      <c r="R15" s="200"/>
      <c r="S15" s="157">
        <f>D14*R15</f>
        <v>0</v>
      </c>
      <c r="T15" s="158"/>
      <c r="U15" s="159"/>
      <c r="V15" s="160"/>
    </row>
    <row r="16" spans="1:22" ht="17.399999999999999" customHeight="1" thickTop="1" thickBot="1" x14ac:dyDescent="0.35">
      <c r="C16" s="1"/>
      <c r="D16" s="1"/>
      <c r="E16" s="1"/>
      <c r="F16" s="1"/>
      <c r="G16" s="1"/>
      <c r="H16" s="1"/>
      <c r="I16" s="1"/>
      <c r="J16" s="1"/>
      <c r="N16" s="1"/>
      <c r="O16" s="1"/>
      <c r="P16" s="1"/>
    </row>
    <row r="17" spans="2:22" ht="51.75" customHeight="1" thickTop="1" thickBot="1" x14ac:dyDescent="0.35">
      <c r="B17" s="161" t="s">
        <v>26</v>
      </c>
      <c r="C17" s="161"/>
      <c r="D17" s="161"/>
      <c r="E17" s="161"/>
      <c r="F17" s="161"/>
      <c r="G17" s="161"/>
      <c r="H17" s="162"/>
      <c r="I17" s="162"/>
      <c r="J17" s="163"/>
      <c r="K17" s="163"/>
      <c r="L17" s="27"/>
      <c r="M17" s="27"/>
      <c r="N17" s="27"/>
      <c r="O17" s="164"/>
      <c r="P17" s="164"/>
      <c r="Q17" s="165" t="s">
        <v>9</v>
      </c>
      <c r="R17" s="166" t="s">
        <v>10</v>
      </c>
      <c r="S17" s="167"/>
      <c r="T17" s="168"/>
      <c r="U17" s="169"/>
      <c r="V17" s="170"/>
    </row>
    <row r="18" spans="2:22" ht="50.4" customHeight="1" thickTop="1" thickBot="1" x14ac:dyDescent="0.35">
      <c r="B18" s="171" t="s">
        <v>25</v>
      </c>
      <c r="C18" s="171"/>
      <c r="D18" s="171"/>
      <c r="E18" s="171"/>
      <c r="F18" s="171"/>
      <c r="G18" s="171"/>
      <c r="H18" s="171"/>
      <c r="I18" s="172"/>
      <c r="L18" s="7"/>
      <c r="M18" s="7"/>
      <c r="N18" s="7"/>
      <c r="O18" s="173"/>
      <c r="P18" s="173"/>
      <c r="Q18" s="174">
        <f>SUM(P7:P15)</f>
        <v>200400</v>
      </c>
      <c r="R18" s="175">
        <f>SUM(S7:S15)</f>
        <v>0</v>
      </c>
      <c r="S18" s="176"/>
      <c r="T18" s="177"/>
    </row>
    <row r="19" spans="2:22" ht="15" thickTop="1" x14ac:dyDescent="0.3">
      <c r="B19" s="178" t="s">
        <v>30</v>
      </c>
      <c r="C19" s="178"/>
      <c r="D19" s="178"/>
      <c r="E19" s="178"/>
      <c r="F19" s="178"/>
      <c r="G19" s="178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22" x14ac:dyDescent="0.3">
      <c r="B20" s="179"/>
      <c r="C20" s="179"/>
      <c r="D20" s="179"/>
      <c r="E20" s="179"/>
      <c r="F20" s="179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22" x14ac:dyDescent="0.3">
      <c r="B21" s="179"/>
      <c r="C21" s="179"/>
      <c r="D21" s="179"/>
      <c r="E21" s="179"/>
      <c r="F21" s="179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22" x14ac:dyDescent="0.3">
      <c r="B22" s="179"/>
      <c r="C22" s="179"/>
      <c r="D22" s="179"/>
      <c r="E22" s="179"/>
      <c r="F22" s="179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22" ht="19.95" customHeight="1" x14ac:dyDescent="0.3">
      <c r="C23" s="163"/>
      <c r="D23" s="180"/>
      <c r="E23" s="163"/>
      <c r="F23" s="163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22" ht="19.95" customHeight="1" x14ac:dyDescent="0.3">
      <c r="H24" s="182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22" ht="19.95" customHeight="1" x14ac:dyDescent="0.3">
      <c r="C25" s="163"/>
      <c r="D25" s="180"/>
      <c r="E25" s="163"/>
      <c r="F25" s="163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22" ht="19.95" customHeight="1" x14ac:dyDescent="0.3">
      <c r="C26" s="163"/>
      <c r="D26" s="180"/>
      <c r="E26" s="163"/>
      <c r="F26" s="163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22" ht="19.95" customHeight="1" x14ac:dyDescent="0.3">
      <c r="C27" s="163"/>
      <c r="D27" s="180"/>
      <c r="E27" s="163"/>
      <c r="F27" s="163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22" ht="19.95" customHeight="1" x14ac:dyDescent="0.3">
      <c r="C28" s="163"/>
      <c r="D28" s="180"/>
      <c r="E28" s="163"/>
      <c r="F28" s="163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22" ht="19.95" customHeight="1" x14ac:dyDescent="0.3">
      <c r="C29" s="163"/>
      <c r="D29" s="180"/>
      <c r="E29" s="163"/>
      <c r="F29" s="163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22" ht="19.95" customHeight="1" x14ac:dyDescent="0.3">
      <c r="C30" s="163"/>
      <c r="D30" s="180"/>
      <c r="E30" s="163"/>
      <c r="F30" s="163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22" ht="19.95" customHeight="1" x14ac:dyDescent="0.3">
      <c r="C31" s="163"/>
      <c r="D31" s="180"/>
      <c r="E31" s="163"/>
      <c r="F31" s="163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22" ht="19.95" customHeight="1" x14ac:dyDescent="0.3">
      <c r="C32" s="163"/>
      <c r="D32" s="180"/>
      <c r="E32" s="163"/>
      <c r="F32" s="163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95" customHeight="1" x14ac:dyDescent="0.3">
      <c r="C33" s="163"/>
      <c r="D33" s="180"/>
      <c r="E33" s="163"/>
      <c r="F33" s="163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95" customHeight="1" x14ac:dyDescent="0.3">
      <c r="C34" s="163"/>
      <c r="D34" s="180"/>
      <c r="E34" s="163"/>
      <c r="F34" s="163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95" customHeight="1" x14ac:dyDescent="0.3">
      <c r="C35" s="163"/>
      <c r="D35" s="180"/>
      <c r="E35" s="163"/>
      <c r="F35" s="163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95" customHeight="1" x14ac:dyDescent="0.3">
      <c r="C36" s="163"/>
      <c r="D36" s="180"/>
      <c r="E36" s="163"/>
      <c r="F36" s="163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95" customHeight="1" x14ac:dyDescent="0.3">
      <c r="C37" s="163"/>
      <c r="D37" s="180"/>
      <c r="E37" s="163"/>
      <c r="F37" s="163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95" customHeight="1" x14ac:dyDescent="0.3">
      <c r="C38" s="163"/>
      <c r="D38" s="180"/>
      <c r="E38" s="163"/>
      <c r="F38" s="163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95" customHeight="1" x14ac:dyDescent="0.3">
      <c r="C39" s="163"/>
      <c r="D39" s="180"/>
      <c r="E39" s="163"/>
      <c r="F39" s="163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95" customHeight="1" x14ac:dyDescent="0.3">
      <c r="C40" s="163"/>
      <c r="D40" s="180"/>
      <c r="E40" s="163"/>
      <c r="F40" s="163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95" customHeight="1" x14ac:dyDescent="0.3">
      <c r="C41" s="163"/>
      <c r="D41" s="180"/>
      <c r="E41" s="163"/>
      <c r="F41" s="163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95" customHeight="1" x14ac:dyDescent="0.3">
      <c r="C42" s="163"/>
      <c r="D42" s="180"/>
      <c r="E42" s="163"/>
      <c r="F42" s="163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95" customHeight="1" x14ac:dyDescent="0.3">
      <c r="C43" s="163"/>
      <c r="D43" s="180"/>
      <c r="E43" s="163"/>
      <c r="F43" s="163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95" customHeight="1" x14ac:dyDescent="0.3">
      <c r="C44" s="163"/>
      <c r="D44" s="180"/>
      <c r="E44" s="163"/>
      <c r="F44" s="163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95" customHeight="1" x14ac:dyDescent="0.3">
      <c r="C45" s="163"/>
      <c r="D45" s="180"/>
      <c r="E45" s="163"/>
      <c r="F45" s="163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95" customHeight="1" x14ac:dyDescent="0.3">
      <c r="C46" s="163"/>
      <c r="D46" s="180"/>
      <c r="E46" s="163"/>
      <c r="F46" s="163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95" customHeight="1" x14ac:dyDescent="0.3">
      <c r="C47" s="163"/>
      <c r="D47" s="180"/>
      <c r="E47" s="163"/>
      <c r="F47" s="163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95" customHeight="1" x14ac:dyDescent="0.3">
      <c r="C48" s="163"/>
      <c r="D48" s="180"/>
      <c r="E48" s="163"/>
      <c r="F48" s="163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95" customHeight="1" x14ac:dyDescent="0.3">
      <c r="C49" s="163"/>
      <c r="D49" s="180"/>
      <c r="E49" s="163"/>
      <c r="F49" s="163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95" customHeight="1" x14ac:dyDescent="0.3">
      <c r="C50" s="163"/>
      <c r="D50" s="180"/>
      <c r="E50" s="163"/>
      <c r="F50" s="163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95" customHeight="1" x14ac:dyDescent="0.3">
      <c r="C51" s="163"/>
      <c r="D51" s="180"/>
      <c r="E51" s="163"/>
      <c r="F51" s="163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95" customHeight="1" x14ac:dyDescent="0.3">
      <c r="C52" s="163"/>
      <c r="D52" s="180"/>
      <c r="E52" s="163"/>
      <c r="F52" s="163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95" customHeight="1" x14ac:dyDescent="0.3">
      <c r="C53" s="163"/>
      <c r="D53" s="180"/>
      <c r="E53" s="163"/>
      <c r="F53" s="163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95" customHeight="1" x14ac:dyDescent="0.3">
      <c r="C54" s="163"/>
      <c r="D54" s="180"/>
      <c r="E54" s="163"/>
      <c r="F54" s="163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95" customHeight="1" x14ac:dyDescent="0.3">
      <c r="C55" s="163"/>
      <c r="D55" s="180"/>
      <c r="E55" s="163"/>
      <c r="F55" s="163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95" customHeight="1" x14ac:dyDescent="0.3">
      <c r="C56" s="163"/>
      <c r="D56" s="180"/>
      <c r="E56" s="163"/>
      <c r="F56" s="163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95" customHeight="1" x14ac:dyDescent="0.3">
      <c r="C57" s="163"/>
      <c r="D57" s="180"/>
      <c r="E57" s="163"/>
      <c r="F57" s="163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95" customHeight="1" x14ac:dyDescent="0.3">
      <c r="C58" s="163"/>
      <c r="D58" s="180"/>
      <c r="E58" s="163"/>
      <c r="F58" s="163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95" customHeight="1" x14ac:dyDescent="0.3">
      <c r="C59" s="163"/>
      <c r="D59" s="180"/>
      <c r="E59" s="163"/>
      <c r="F59" s="163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95" customHeight="1" x14ac:dyDescent="0.3">
      <c r="C60" s="163"/>
      <c r="D60" s="180"/>
      <c r="E60" s="163"/>
      <c r="F60" s="163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95" customHeight="1" x14ac:dyDescent="0.3">
      <c r="C61" s="163"/>
      <c r="D61" s="180"/>
      <c r="E61" s="163"/>
      <c r="F61" s="163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95" customHeight="1" x14ac:dyDescent="0.3">
      <c r="C62" s="163"/>
      <c r="D62" s="180"/>
      <c r="E62" s="163"/>
      <c r="F62" s="163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95" customHeight="1" x14ac:dyDescent="0.3">
      <c r="C63" s="163"/>
      <c r="D63" s="180"/>
      <c r="E63" s="163"/>
      <c r="F63" s="163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95" customHeight="1" x14ac:dyDescent="0.3">
      <c r="C64" s="163"/>
      <c r="D64" s="180"/>
      <c r="E64" s="163"/>
      <c r="F64" s="163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95" customHeight="1" x14ac:dyDescent="0.3">
      <c r="C65" s="163"/>
      <c r="D65" s="180"/>
      <c r="E65" s="163"/>
      <c r="F65" s="163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95" customHeight="1" x14ac:dyDescent="0.3">
      <c r="C66" s="163"/>
      <c r="D66" s="180"/>
      <c r="E66" s="163"/>
      <c r="F66" s="163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95" customHeight="1" x14ac:dyDescent="0.3">
      <c r="C67" s="163"/>
      <c r="D67" s="180"/>
      <c r="E67" s="163"/>
      <c r="F67" s="163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95" customHeight="1" x14ac:dyDescent="0.3">
      <c r="C68" s="163"/>
      <c r="D68" s="180"/>
      <c r="E68" s="163"/>
      <c r="F68" s="163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95" customHeight="1" x14ac:dyDescent="0.3">
      <c r="C69" s="163"/>
      <c r="D69" s="180"/>
      <c r="E69" s="163"/>
      <c r="F69" s="163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95" customHeight="1" x14ac:dyDescent="0.3">
      <c r="C70" s="163"/>
      <c r="D70" s="180"/>
      <c r="E70" s="163"/>
      <c r="F70" s="163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95" customHeight="1" x14ac:dyDescent="0.3">
      <c r="C71" s="163"/>
      <c r="D71" s="180"/>
      <c r="E71" s="163"/>
      <c r="F71" s="163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95" customHeight="1" x14ac:dyDescent="0.3">
      <c r="C72" s="163"/>
      <c r="D72" s="180"/>
      <c r="E72" s="163"/>
      <c r="F72" s="163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95" customHeight="1" x14ac:dyDescent="0.3">
      <c r="C73" s="163"/>
      <c r="D73" s="180"/>
      <c r="E73" s="163"/>
      <c r="F73" s="163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95" customHeight="1" x14ac:dyDescent="0.3">
      <c r="C74" s="163"/>
      <c r="D74" s="180"/>
      <c r="E74" s="163"/>
      <c r="F74" s="163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95" customHeight="1" x14ac:dyDescent="0.3">
      <c r="C75" s="163"/>
      <c r="D75" s="180"/>
      <c r="E75" s="163"/>
      <c r="F75" s="163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95" customHeight="1" x14ac:dyDescent="0.3">
      <c r="C76" s="163"/>
      <c r="D76" s="180"/>
      <c r="E76" s="163"/>
      <c r="F76" s="163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95" customHeight="1" x14ac:dyDescent="0.3">
      <c r="C77" s="163"/>
      <c r="D77" s="180"/>
      <c r="E77" s="163"/>
      <c r="F77" s="163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95" customHeight="1" x14ac:dyDescent="0.3">
      <c r="C78" s="163"/>
      <c r="D78" s="180"/>
      <c r="E78" s="163"/>
      <c r="F78" s="163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95" customHeight="1" x14ac:dyDescent="0.3">
      <c r="C79" s="163"/>
      <c r="D79" s="180"/>
      <c r="E79" s="163"/>
      <c r="F79" s="163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95" customHeight="1" x14ac:dyDescent="0.3">
      <c r="C80" s="163"/>
      <c r="D80" s="180"/>
      <c r="E80" s="163"/>
      <c r="F80" s="163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95" customHeight="1" x14ac:dyDescent="0.3">
      <c r="C81" s="163"/>
      <c r="D81" s="180"/>
      <c r="E81" s="163"/>
      <c r="F81" s="163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95" customHeight="1" x14ac:dyDescent="0.3">
      <c r="C82" s="163"/>
      <c r="D82" s="180"/>
      <c r="E82" s="163"/>
      <c r="F82" s="163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95" customHeight="1" x14ac:dyDescent="0.3">
      <c r="C83" s="163"/>
      <c r="D83" s="180"/>
      <c r="E83" s="163"/>
      <c r="F83" s="163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95" customHeight="1" x14ac:dyDescent="0.3">
      <c r="C84" s="163"/>
      <c r="D84" s="180"/>
      <c r="E84" s="163"/>
      <c r="F84" s="163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95" customHeight="1" x14ac:dyDescent="0.3">
      <c r="C85" s="163"/>
      <c r="D85" s="180"/>
      <c r="E85" s="163"/>
      <c r="F85" s="163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95" customHeight="1" x14ac:dyDescent="0.3">
      <c r="C86" s="163"/>
      <c r="D86" s="180"/>
      <c r="E86" s="163"/>
      <c r="F86" s="163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95" customHeight="1" x14ac:dyDescent="0.3">
      <c r="C87" s="163"/>
      <c r="D87" s="180"/>
      <c r="E87" s="163"/>
      <c r="F87" s="163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95" customHeight="1" x14ac:dyDescent="0.3">
      <c r="C88" s="163"/>
      <c r="D88" s="180"/>
      <c r="E88" s="163"/>
      <c r="F88" s="163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95" customHeight="1" x14ac:dyDescent="0.3">
      <c r="C89" s="163"/>
      <c r="D89" s="180"/>
      <c r="E89" s="163"/>
      <c r="F89" s="163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95" customHeight="1" x14ac:dyDescent="0.3">
      <c r="C90" s="163"/>
      <c r="D90" s="180"/>
      <c r="E90" s="163"/>
      <c r="F90" s="163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95" customHeight="1" x14ac:dyDescent="0.3">
      <c r="C91" s="163"/>
      <c r="D91" s="180"/>
      <c r="E91" s="163"/>
      <c r="F91" s="163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95" customHeight="1" x14ac:dyDescent="0.3">
      <c r="C92" s="163"/>
      <c r="D92" s="180"/>
      <c r="E92" s="163"/>
      <c r="F92" s="163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95" customHeight="1" x14ac:dyDescent="0.3">
      <c r="C93" s="163"/>
      <c r="D93" s="180"/>
      <c r="E93" s="163"/>
      <c r="F93" s="163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95" customHeight="1" x14ac:dyDescent="0.3">
      <c r="C94" s="163"/>
      <c r="D94" s="180"/>
      <c r="E94" s="163"/>
      <c r="F94" s="163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95" customHeight="1" x14ac:dyDescent="0.3">
      <c r="C95" s="163"/>
      <c r="D95" s="180"/>
      <c r="E95" s="163"/>
      <c r="F95" s="163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95" customHeight="1" x14ac:dyDescent="0.3">
      <c r="C96" s="163"/>
      <c r="D96" s="180"/>
      <c r="E96" s="163"/>
      <c r="F96" s="163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95" customHeight="1" x14ac:dyDescent="0.3">
      <c r="C97" s="163"/>
      <c r="D97" s="180"/>
      <c r="E97" s="163"/>
      <c r="F97" s="163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95" customHeight="1" x14ac:dyDescent="0.3">
      <c r="C98" s="163"/>
      <c r="D98" s="180"/>
      <c r="E98" s="163"/>
      <c r="F98" s="163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95" customHeight="1" x14ac:dyDescent="0.3">
      <c r="C99" s="163"/>
      <c r="D99" s="180"/>
      <c r="E99" s="163"/>
      <c r="F99" s="163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95" customHeight="1" x14ac:dyDescent="0.3">
      <c r="C100" s="163"/>
      <c r="D100" s="180"/>
      <c r="E100" s="163"/>
      <c r="F100" s="163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95" customHeight="1" x14ac:dyDescent="0.3">
      <c r="C101" s="163"/>
      <c r="D101" s="180"/>
      <c r="E101" s="163"/>
      <c r="F101" s="163"/>
      <c r="G101" s="16"/>
      <c r="H101" s="16"/>
      <c r="I101" s="11"/>
      <c r="J101" s="11"/>
      <c r="K101" s="11"/>
      <c r="L101" s="11"/>
      <c r="M101" s="11"/>
      <c r="N101" s="17"/>
      <c r="O101" s="17"/>
      <c r="P101" s="17"/>
      <c r="Q101" s="11"/>
      <c r="R101" s="11"/>
      <c r="S101" s="11"/>
    </row>
    <row r="102" spans="3:19" ht="19.95" customHeight="1" x14ac:dyDescent="0.3">
      <c r="C102" s="163"/>
      <c r="D102" s="180"/>
      <c r="E102" s="163"/>
      <c r="F102" s="163"/>
      <c r="G102" s="16"/>
      <c r="H102" s="16"/>
      <c r="I102" s="11"/>
      <c r="J102" s="11"/>
      <c r="K102" s="11"/>
      <c r="L102" s="11"/>
      <c r="M102" s="11"/>
      <c r="N102" s="17"/>
      <c r="O102" s="17"/>
      <c r="P102" s="17"/>
      <c r="Q102" s="11"/>
      <c r="R102" s="11"/>
      <c r="S102" s="11"/>
    </row>
    <row r="103" spans="3:19" ht="19.95" customHeight="1" x14ac:dyDescent="0.3">
      <c r="C103" s="163"/>
      <c r="D103" s="180"/>
      <c r="E103" s="163"/>
      <c r="F103" s="163"/>
      <c r="G103" s="16"/>
      <c r="H103" s="16"/>
      <c r="I103" s="11"/>
      <c r="J103" s="11"/>
      <c r="K103" s="11"/>
      <c r="L103" s="11"/>
      <c r="M103" s="11"/>
      <c r="N103" s="17"/>
      <c r="O103" s="17"/>
      <c r="P103" s="17"/>
      <c r="Q103" s="11"/>
      <c r="R103" s="11"/>
      <c r="S103" s="11"/>
    </row>
    <row r="104" spans="3:19" ht="19.95" customHeight="1" x14ac:dyDescent="0.3">
      <c r="C104" s="163"/>
      <c r="D104" s="180"/>
      <c r="E104" s="163"/>
      <c r="F104" s="163"/>
      <c r="G104" s="16"/>
      <c r="H104" s="16"/>
      <c r="I104" s="11"/>
      <c r="J104" s="11"/>
      <c r="K104" s="11"/>
      <c r="L104" s="11"/>
      <c r="M104" s="11"/>
      <c r="N104" s="17"/>
      <c r="O104" s="17"/>
      <c r="P104" s="17"/>
    </row>
    <row r="105" spans="3:19" ht="19.95" customHeight="1" x14ac:dyDescent="0.3">
      <c r="C105" s="1"/>
      <c r="E105" s="1"/>
      <c r="F105" s="1"/>
      <c r="J105" s="1"/>
    </row>
    <row r="106" spans="3:19" ht="19.95" customHeight="1" x14ac:dyDescent="0.3">
      <c r="C106" s="1"/>
      <c r="E106" s="1"/>
      <c r="F106" s="1"/>
      <c r="J106" s="1"/>
    </row>
    <row r="107" spans="3:19" ht="19.95" customHeight="1" x14ac:dyDescent="0.3">
      <c r="C107" s="1"/>
      <c r="E107" s="1"/>
      <c r="F107" s="1"/>
      <c r="J107" s="1"/>
    </row>
    <row r="108" spans="3:19" ht="19.95" customHeight="1" x14ac:dyDescent="0.3">
      <c r="C108" s="1"/>
      <c r="E108" s="1"/>
      <c r="F108" s="1"/>
      <c r="J108" s="1"/>
    </row>
    <row r="109" spans="3:19" ht="19.95" customHeight="1" x14ac:dyDescent="0.3">
      <c r="C109" s="1"/>
      <c r="E109" s="1"/>
      <c r="F109" s="1"/>
      <c r="J109" s="1"/>
    </row>
    <row r="110" spans="3:19" ht="19.95" customHeight="1" x14ac:dyDescent="0.3">
      <c r="C110" s="1"/>
      <c r="E110" s="1"/>
      <c r="F110" s="1"/>
      <c r="J110" s="1"/>
    </row>
    <row r="111" spans="3:19" ht="19.95" customHeight="1" x14ac:dyDescent="0.3">
      <c r="C111" s="1"/>
      <c r="E111" s="1"/>
      <c r="F111" s="1"/>
      <c r="J111" s="1"/>
    </row>
    <row r="112" spans="3:19" ht="19.95" customHeight="1" x14ac:dyDescent="0.3">
      <c r="C112" s="1"/>
      <c r="E112" s="1"/>
      <c r="F112" s="1"/>
      <c r="J112" s="1"/>
    </row>
    <row r="113" spans="3:10" x14ac:dyDescent="0.3">
      <c r="C113" s="1"/>
      <c r="E113" s="1"/>
      <c r="F113" s="1"/>
      <c r="J113" s="1"/>
    </row>
    <row r="114" spans="3:10" x14ac:dyDescent="0.3">
      <c r="C114" s="1"/>
      <c r="E114" s="1"/>
      <c r="F114" s="1"/>
      <c r="J114" s="1"/>
    </row>
    <row r="115" spans="3:10" x14ac:dyDescent="0.3">
      <c r="C115" s="1"/>
      <c r="E115" s="1"/>
      <c r="F115" s="1"/>
      <c r="J115" s="1"/>
    </row>
    <row r="116" spans="3:10" x14ac:dyDescent="0.3">
      <c r="C116" s="1"/>
      <c r="E116" s="1"/>
      <c r="F116" s="1"/>
      <c r="J116" s="1"/>
    </row>
    <row r="117" spans="3:10" x14ac:dyDescent="0.3">
      <c r="C117" s="1"/>
      <c r="E117" s="1"/>
      <c r="F117" s="1"/>
      <c r="J117" s="1"/>
    </row>
    <row r="118" spans="3:10" x14ac:dyDescent="0.3">
      <c r="C118" s="1"/>
      <c r="E118" s="1"/>
      <c r="F118" s="1"/>
      <c r="J118" s="1"/>
    </row>
    <row r="119" spans="3:10" x14ac:dyDescent="0.3">
      <c r="C119" s="1"/>
      <c r="E119" s="1"/>
      <c r="F119" s="1"/>
      <c r="J119" s="1"/>
    </row>
    <row r="120" spans="3:10" x14ac:dyDescent="0.3">
      <c r="C120" s="1"/>
      <c r="E120" s="1"/>
      <c r="F120" s="1"/>
      <c r="J120" s="1"/>
    </row>
    <row r="121" spans="3:10" x14ac:dyDescent="0.3">
      <c r="C121" s="1"/>
      <c r="E121" s="1"/>
      <c r="F121" s="1"/>
      <c r="J121" s="1"/>
    </row>
    <row r="122" spans="3:10" x14ac:dyDescent="0.3">
      <c r="C122" s="1"/>
      <c r="E122" s="1"/>
      <c r="F122" s="1"/>
      <c r="J122" s="1"/>
    </row>
    <row r="123" spans="3:10" x14ac:dyDescent="0.3">
      <c r="C123" s="1"/>
      <c r="E123" s="1"/>
      <c r="F123" s="1"/>
      <c r="J123" s="1"/>
    </row>
    <row r="124" spans="3:10" x14ac:dyDescent="0.3">
      <c r="C124" s="1"/>
      <c r="E124" s="1"/>
      <c r="F124" s="1"/>
      <c r="J124" s="1"/>
    </row>
    <row r="125" spans="3:10" x14ac:dyDescent="0.3">
      <c r="C125" s="1"/>
      <c r="E125" s="1"/>
      <c r="F125" s="1"/>
      <c r="J125" s="1"/>
    </row>
    <row r="126" spans="3:10" x14ac:dyDescent="0.3">
      <c r="C126" s="1"/>
      <c r="E126" s="1"/>
      <c r="F126" s="1"/>
      <c r="J126" s="1"/>
    </row>
    <row r="127" spans="3:10" x14ac:dyDescent="0.3">
      <c r="C127" s="1"/>
      <c r="E127" s="1"/>
      <c r="F127" s="1"/>
      <c r="J127" s="1"/>
    </row>
    <row r="128" spans="3:10" x14ac:dyDescent="0.3">
      <c r="C128" s="1"/>
      <c r="E128" s="1"/>
      <c r="F128" s="1"/>
      <c r="J128" s="1"/>
    </row>
    <row r="129" spans="3:10" x14ac:dyDescent="0.3">
      <c r="C129" s="1"/>
      <c r="E129" s="1"/>
      <c r="F129" s="1"/>
      <c r="J129" s="1"/>
    </row>
    <row r="130" spans="3:10" x14ac:dyDescent="0.3">
      <c r="C130" s="1"/>
      <c r="E130" s="1"/>
      <c r="F130" s="1"/>
      <c r="J130" s="1"/>
    </row>
    <row r="131" spans="3:10" x14ac:dyDescent="0.3">
      <c r="C131" s="1"/>
      <c r="E131" s="1"/>
      <c r="F131" s="1"/>
      <c r="J131" s="1"/>
    </row>
    <row r="132" spans="3:10" x14ac:dyDescent="0.3">
      <c r="C132" s="1"/>
      <c r="E132" s="1"/>
      <c r="F132" s="1"/>
      <c r="J132" s="1"/>
    </row>
    <row r="133" spans="3:10" x14ac:dyDescent="0.3">
      <c r="C133" s="1"/>
      <c r="E133" s="1"/>
      <c r="F133" s="1"/>
      <c r="J133" s="1"/>
    </row>
    <row r="134" spans="3:10" x14ac:dyDescent="0.3">
      <c r="C134" s="1"/>
      <c r="E134" s="1"/>
      <c r="F134" s="1"/>
      <c r="J134" s="1"/>
    </row>
    <row r="135" spans="3:10" x14ac:dyDescent="0.3">
      <c r="C135" s="1"/>
      <c r="E135" s="1"/>
      <c r="F135" s="1"/>
      <c r="J135" s="1"/>
    </row>
    <row r="136" spans="3:10" x14ac:dyDescent="0.3">
      <c r="C136" s="1"/>
      <c r="E136" s="1"/>
      <c r="F136" s="1"/>
      <c r="J136" s="1"/>
    </row>
    <row r="137" spans="3:10" x14ac:dyDescent="0.3">
      <c r="C137" s="1"/>
      <c r="E137" s="1"/>
      <c r="F137" s="1"/>
      <c r="J137" s="1"/>
    </row>
    <row r="138" spans="3:10" x14ac:dyDescent="0.3">
      <c r="C138" s="1"/>
      <c r="E138" s="1"/>
      <c r="F138" s="1"/>
      <c r="J138" s="1"/>
    </row>
    <row r="139" spans="3:10" x14ac:dyDescent="0.3">
      <c r="C139" s="1"/>
      <c r="E139" s="1"/>
      <c r="F139" s="1"/>
      <c r="J139" s="1"/>
    </row>
    <row r="140" spans="3:10" x14ac:dyDescent="0.3">
      <c r="C140" s="1"/>
      <c r="E140" s="1"/>
      <c r="F140" s="1"/>
      <c r="J140" s="1"/>
    </row>
    <row r="141" spans="3:10" x14ac:dyDescent="0.3">
      <c r="C141" s="1"/>
      <c r="E141" s="1"/>
      <c r="F141" s="1"/>
      <c r="J141" s="1"/>
    </row>
    <row r="142" spans="3:10" x14ac:dyDescent="0.3">
      <c r="C142" s="1"/>
      <c r="E142" s="1"/>
      <c r="F142" s="1"/>
      <c r="J142" s="1"/>
    </row>
    <row r="143" spans="3:10" x14ac:dyDescent="0.3">
      <c r="C143" s="1"/>
      <c r="E143" s="1"/>
      <c r="F143" s="1"/>
      <c r="J143" s="1"/>
    </row>
    <row r="144" spans="3:10" x14ac:dyDescent="0.3">
      <c r="C144" s="1"/>
      <c r="E144" s="1"/>
      <c r="F144" s="1"/>
      <c r="J144" s="1"/>
    </row>
    <row r="145" spans="3:10" x14ac:dyDescent="0.3">
      <c r="C145" s="1"/>
      <c r="E145" s="1"/>
      <c r="F145" s="1"/>
      <c r="J145" s="1"/>
    </row>
    <row r="146" spans="3:10" x14ac:dyDescent="0.3">
      <c r="C146" s="1"/>
      <c r="E146" s="1"/>
      <c r="F146" s="1"/>
      <c r="J146" s="1"/>
    </row>
    <row r="147" spans="3:10" x14ac:dyDescent="0.3">
      <c r="C147" s="1"/>
      <c r="E147" s="1"/>
      <c r="F147" s="1"/>
      <c r="J147" s="1"/>
    </row>
    <row r="148" spans="3:10" x14ac:dyDescent="0.3">
      <c r="C148" s="1"/>
      <c r="E148" s="1"/>
      <c r="F148" s="1"/>
      <c r="J148" s="1"/>
    </row>
    <row r="149" spans="3:10" x14ac:dyDescent="0.3">
      <c r="C149" s="1"/>
      <c r="E149" s="1"/>
      <c r="F149" s="1"/>
      <c r="J149" s="1"/>
    </row>
    <row r="150" spans="3:10" x14ac:dyDescent="0.3">
      <c r="C150" s="1"/>
      <c r="E150" s="1"/>
      <c r="F150" s="1"/>
      <c r="J150" s="1"/>
    </row>
    <row r="151" spans="3:10" x14ac:dyDescent="0.3">
      <c r="C151" s="1"/>
      <c r="E151" s="1"/>
      <c r="F151" s="1"/>
      <c r="J151" s="1"/>
    </row>
    <row r="152" spans="3:10" x14ac:dyDescent="0.3">
      <c r="C152" s="1"/>
      <c r="E152" s="1"/>
      <c r="F152" s="1"/>
      <c r="J152" s="1"/>
    </row>
    <row r="153" spans="3:10" x14ac:dyDescent="0.3">
      <c r="C153" s="1"/>
      <c r="E153" s="1"/>
      <c r="F153" s="1"/>
      <c r="J153" s="1"/>
    </row>
    <row r="154" spans="3:10" x14ac:dyDescent="0.3">
      <c r="C154" s="1"/>
      <c r="E154" s="1"/>
      <c r="F154" s="1"/>
      <c r="J154" s="1"/>
    </row>
    <row r="155" spans="3:10" x14ac:dyDescent="0.3">
      <c r="C155" s="1"/>
      <c r="E155" s="1"/>
      <c r="F155" s="1"/>
      <c r="J155" s="1"/>
    </row>
    <row r="156" spans="3:10" x14ac:dyDescent="0.3">
      <c r="C156" s="1"/>
      <c r="E156" s="1"/>
      <c r="F156" s="1"/>
      <c r="J156" s="1"/>
    </row>
    <row r="157" spans="3:10" x14ac:dyDescent="0.3">
      <c r="C157" s="1"/>
      <c r="E157" s="1"/>
      <c r="F157" s="1"/>
      <c r="J157" s="1"/>
    </row>
    <row r="158" spans="3:10" x14ac:dyDescent="0.3">
      <c r="C158" s="1"/>
      <c r="E158" s="1"/>
      <c r="F158" s="1"/>
      <c r="J158" s="1"/>
    </row>
    <row r="159" spans="3:10" x14ac:dyDescent="0.3">
      <c r="C159" s="1"/>
      <c r="E159" s="1"/>
      <c r="F159" s="1"/>
      <c r="J159" s="1"/>
    </row>
    <row r="160" spans="3:10" x14ac:dyDescent="0.3">
      <c r="C160" s="1"/>
      <c r="E160" s="1"/>
      <c r="F160" s="1"/>
      <c r="J160" s="1"/>
    </row>
    <row r="161" spans="3:10" x14ac:dyDescent="0.3">
      <c r="C161" s="1"/>
      <c r="E161" s="1"/>
      <c r="F161" s="1"/>
      <c r="J161" s="1"/>
    </row>
    <row r="162" spans="3:10" x14ac:dyDescent="0.3">
      <c r="C162" s="1"/>
      <c r="E162" s="1"/>
      <c r="F162" s="1"/>
      <c r="J162" s="1"/>
    </row>
    <row r="163" spans="3:10" x14ac:dyDescent="0.3">
      <c r="C163" s="1"/>
      <c r="E163" s="1"/>
      <c r="F163" s="1"/>
      <c r="J163" s="1"/>
    </row>
    <row r="164" spans="3:10" x14ac:dyDescent="0.3">
      <c r="C164" s="1"/>
      <c r="E164" s="1"/>
      <c r="F164" s="1"/>
      <c r="J164" s="1"/>
    </row>
    <row r="165" spans="3:10" x14ac:dyDescent="0.3">
      <c r="C165" s="1"/>
      <c r="E165" s="1"/>
      <c r="F165" s="1"/>
      <c r="J165" s="1"/>
    </row>
    <row r="166" spans="3:10" x14ac:dyDescent="0.3">
      <c r="C166" s="1"/>
      <c r="E166" s="1"/>
      <c r="F166" s="1"/>
      <c r="J166" s="1"/>
    </row>
    <row r="167" spans="3:10" x14ac:dyDescent="0.3">
      <c r="C167" s="1"/>
      <c r="E167" s="1"/>
      <c r="F167" s="1"/>
      <c r="J167" s="1"/>
    </row>
    <row r="168" spans="3:10" x14ac:dyDescent="0.3">
      <c r="C168" s="1"/>
      <c r="E168" s="1"/>
      <c r="F168" s="1"/>
      <c r="J168" s="1"/>
    </row>
    <row r="169" spans="3:10" x14ac:dyDescent="0.3">
      <c r="C169" s="1"/>
      <c r="E169" s="1"/>
      <c r="F169" s="1"/>
      <c r="J169" s="1"/>
    </row>
    <row r="170" spans="3:10" x14ac:dyDescent="0.3">
      <c r="C170" s="1"/>
      <c r="E170" s="1"/>
      <c r="F170" s="1"/>
      <c r="J170" s="1"/>
    </row>
    <row r="171" spans="3:10" x14ac:dyDescent="0.3">
      <c r="C171" s="1"/>
      <c r="E171" s="1"/>
      <c r="F171" s="1"/>
      <c r="J171" s="1"/>
    </row>
    <row r="172" spans="3:10" x14ac:dyDescent="0.3">
      <c r="C172" s="1"/>
      <c r="E172" s="1"/>
      <c r="F172" s="1"/>
      <c r="J172" s="1"/>
    </row>
    <row r="173" spans="3:10" x14ac:dyDescent="0.3">
      <c r="C173" s="1"/>
      <c r="E173" s="1"/>
      <c r="F173" s="1"/>
      <c r="J173" s="1"/>
    </row>
    <row r="174" spans="3:10" x14ac:dyDescent="0.3">
      <c r="C174" s="1"/>
      <c r="E174" s="1"/>
      <c r="F174" s="1"/>
      <c r="J174" s="1"/>
    </row>
    <row r="175" spans="3:10" x14ac:dyDescent="0.3">
      <c r="C175" s="1"/>
      <c r="E175" s="1"/>
      <c r="F175" s="1"/>
      <c r="J175" s="1"/>
    </row>
    <row r="176" spans="3:10" x14ac:dyDescent="0.3">
      <c r="C176" s="1"/>
      <c r="E176" s="1"/>
      <c r="F176" s="1"/>
      <c r="J176" s="1"/>
    </row>
    <row r="177" spans="3:10" x14ac:dyDescent="0.3">
      <c r="C177" s="1"/>
      <c r="E177" s="1"/>
      <c r="F177" s="1"/>
      <c r="J177" s="1"/>
    </row>
    <row r="178" spans="3:10" x14ac:dyDescent="0.3">
      <c r="C178" s="1"/>
      <c r="E178" s="1"/>
      <c r="F178" s="1"/>
      <c r="J178" s="1"/>
    </row>
    <row r="179" spans="3:10" x14ac:dyDescent="0.3">
      <c r="C179" s="1"/>
      <c r="E179" s="1"/>
      <c r="F179" s="1"/>
      <c r="J179" s="1"/>
    </row>
    <row r="180" spans="3:10" x14ac:dyDescent="0.3">
      <c r="C180" s="1"/>
      <c r="E180" s="1"/>
      <c r="F180" s="1"/>
      <c r="J180" s="1"/>
    </row>
    <row r="181" spans="3:10" x14ac:dyDescent="0.3">
      <c r="C181" s="1"/>
      <c r="E181" s="1"/>
      <c r="F181" s="1"/>
      <c r="J181" s="1"/>
    </row>
    <row r="182" spans="3:10" x14ac:dyDescent="0.3">
      <c r="C182" s="1"/>
      <c r="E182" s="1"/>
      <c r="F182" s="1"/>
      <c r="J182" s="1"/>
    </row>
    <row r="183" spans="3:10" x14ac:dyDescent="0.3">
      <c r="C183" s="1"/>
      <c r="E183" s="1"/>
      <c r="F183" s="1"/>
      <c r="J183" s="1"/>
    </row>
    <row r="184" spans="3:10" x14ac:dyDescent="0.3">
      <c r="C184" s="1"/>
      <c r="E184" s="1"/>
      <c r="F184" s="1"/>
      <c r="J184" s="1"/>
    </row>
    <row r="185" spans="3:10" x14ac:dyDescent="0.3">
      <c r="C185" s="1"/>
      <c r="E185" s="1"/>
      <c r="F185" s="1"/>
      <c r="J185" s="1"/>
    </row>
    <row r="186" spans="3:10" x14ac:dyDescent="0.3">
      <c r="C186" s="1"/>
      <c r="E186" s="1"/>
      <c r="F186" s="1"/>
      <c r="J186" s="1"/>
    </row>
    <row r="187" spans="3:10" x14ac:dyDescent="0.3">
      <c r="C187" s="1"/>
      <c r="E187" s="1"/>
      <c r="F187" s="1"/>
      <c r="J187" s="1"/>
    </row>
    <row r="188" spans="3:10" x14ac:dyDescent="0.3">
      <c r="C188" s="1"/>
      <c r="E188" s="1"/>
      <c r="F188" s="1"/>
      <c r="J188" s="1"/>
    </row>
    <row r="189" spans="3:10" x14ac:dyDescent="0.3">
      <c r="C189" s="1"/>
      <c r="E189" s="1"/>
      <c r="F189" s="1"/>
      <c r="J189" s="1"/>
    </row>
    <row r="190" spans="3:10" x14ac:dyDescent="0.3">
      <c r="C190" s="1"/>
      <c r="E190" s="1"/>
      <c r="F190" s="1"/>
      <c r="J190" s="1"/>
    </row>
    <row r="191" spans="3:10" x14ac:dyDescent="0.3">
      <c r="C191" s="1"/>
      <c r="E191" s="1"/>
      <c r="F191" s="1"/>
      <c r="J191" s="1"/>
    </row>
    <row r="192" spans="3:10" x14ac:dyDescent="0.3">
      <c r="C192" s="1"/>
      <c r="E192" s="1"/>
      <c r="F192" s="1"/>
      <c r="J192" s="1"/>
    </row>
    <row r="193" spans="3:10" x14ac:dyDescent="0.3">
      <c r="C193" s="1"/>
      <c r="E193" s="1"/>
      <c r="F193" s="1"/>
      <c r="J193" s="1"/>
    </row>
    <row r="194" spans="3:10" x14ac:dyDescent="0.3">
      <c r="C194" s="1"/>
      <c r="E194" s="1"/>
      <c r="F194" s="1"/>
      <c r="J194" s="1"/>
    </row>
    <row r="195" spans="3:10" x14ac:dyDescent="0.3">
      <c r="C195" s="1"/>
      <c r="E195" s="1"/>
      <c r="F195" s="1"/>
      <c r="J195" s="1"/>
    </row>
    <row r="196" spans="3:10" x14ac:dyDescent="0.3">
      <c r="C196" s="1"/>
      <c r="E196" s="1"/>
      <c r="F196" s="1"/>
      <c r="J196" s="1"/>
    </row>
    <row r="197" spans="3:10" x14ac:dyDescent="0.3">
      <c r="C197" s="1"/>
      <c r="E197" s="1"/>
      <c r="F197" s="1"/>
      <c r="J197" s="1"/>
    </row>
    <row r="198" spans="3:10" x14ac:dyDescent="0.3">
      <c r="C198" s="1"/>
      <c r="E198" s="1"/>
      <c r="F198" s="1"/>
      <c r="J198" s="1"/>
    </row>
    <row r="199" spans="3:10" x14ac:dyDescent="0.3">
      <c r="C199" s="1"/>
      <c r="E199" s="1"/>
      <c r="F199" s="1"/>
      <c r="J199" s="1"/>
    </row>
    <row r="200" spans="3:10" x14ac:dyDescent="0.3">
      <c r="C200" s="1"/>
      <c r="E200" s="1"/>
      <c r="F200" s="1"/>
      <c r="J200" s="1"/>
    </row>
    <row r="201" spans="3:10" x14ac:dyDescent="0.3">
      <c r="C201" s="1"/>
      <c r="E201" s="1"/>
      <c r="F201" s="1"/>
      <c r="J201" s="1"/>
    </row>
    <row r="202" spans="3:10" x14ac:dyDescent="0.3">
      <c r="C202" s="1"/>
      <c r="E202" s="1"/>
      <c r="F202" s="1"/>
      <c r="J202" s="1"/>
    </row>
    <row r="203" spans="3:10" x14ac:dyDescent="0.3">
      <c r="C203" s="1"/>
      <c r="E203" s="1"/>
      <c r="F203" s="1"/>
      <c r="J203" s="1"/>
    </row>
    <row r="204" spans="3:10" x14ac:dyDescent="0.3">
      <c r="C204" s="1"/>
      <c r="E204" s="1"/>
      <c r="F204" s="1"/>
      <c r="J204" s="1"/>
    </row>
    <row r="205" spans="3:10" x14ac:dyDescent="0.3">
      <c r="C205" s="1"/>
      <c r="E205" s="1"/>
      <c r="F205" s="1"/>
      <c r="J205" s="1"/>
    </row>
    <row r="206" spans="3:10" x14ac:dyDescent="0.3">
      <c r="C206" s="1"/>
      <c r="E206" s="1"/>
      <c r="F206" s="1"/>
      <c r="J206" s="1"/>
    </row>
    <row r="207" spans="3:10" x14ac:dyDescent="0.3">
      <c r="C207" s="1"/>
      <c r="E207" s="1"/>
      <c r="F207" s="1"/>
      <c r="J207" s="1"/>
    </row>
    <row r="208" spans="3:10" x14ac:dyDescent="0.3">
      <c r="C208" s="1"/>
      <c r="E208" s="1"/>
      <c r="F208" s="1"/>
      <c r="J208" s="1"/>
    </row>
    <row r="209" spans="3:10" x14ac:dyDescent="0.3">
      <c r="C209" s="1"/>
      <c r="E209" s="1"/>
      <c r="F209" s="1"/>
      <c r="J209" s="1"/>
    </row>
    <row r="210" spans="3:10" x14ac:dyDescent="0.3">
      <c r="C210" s="1"/>
      <c r="E210" s="1"/>
      <c r="F210" s="1"/>
      <c r="J210" s="1"/>
    </row>
    <row r="211" spans="3:10" x14ac:dyDescent="0.3">
      <c r="C211" s="1"/>
      <c r="E211" s="1"/>
      <c r="F211" s="1"/>
      <c r="J211" s="1"/>
    </row>
    <row r="212" spans="3:10" x14ac:dyDescent="0.3">
      <c r="C212" s="1"/>
      <c r="E212" s="1"/>
      <c r="F212" s="1"/>
      <c r="J212" s="1"/>
    </row>
    <row r="213" spans="3:10" x14ac:dyDescent="0.3">
      <c r="C213" s="1"/>
      <c r="E213" s="1"/>
      <c r="F213" s="1"/>
      <c r="J213" s="1"/>
    </row>
    <row r="214" spans="3:10" x14ac:dyDescent="0.3">
      <c r="C214" s="1"/>
      <c r="E214" s="1"/>
      <c r="F214" s="1"/>
      <c r="J214" s="1"/>
    </row>
    <row r="215" spans="3:10" x14ac:dyDescent="0.3">
      <c r="C215" s="1"/>
      <c r="E215" s="1"/>
      <c r="F215" s="1"/>
      <c r="J215" s="1"/>
    </row>
    <row r="216" spans="3:10" x14ac:dyDescent="0.3">
      <c r="C216" s="1"/>
      <c r="E216" s="1"/>
      <c r="F216" s="1"/>
      <c r="J216" s="1"/>
    </row>
    <row r="217" spans="3:10" x14ac:dyDescent="0.3">
      <c r="C217" s="1"/>
      <c r="E217" s="1"/>
      <c r="F217" s="1"/>
      <c r="J217" s="1"/>
    </row>
    <row r="218" spans="3:10" x14ac:dyDescent="0.3">
      <c r="C218" s="1"/>
      <c r="E218" s="1"/>
      <c r="F218" s="1"/>
      <c r="J218" s="1"/>
    </row>
    <row r="219" spans="3:10" x14ac:dyDescent="0.3">
      <c r="C219" s="1"/>
      <c r="E219" s="1"/>
      <c r="F219" s="1"/>
      <c r="J219" s="1"/>
    </row>
    <row r="220" spans="3:10" x14ac:dyDescent="0.3">
      <c r="C220" s="1"/>
      <c r="E220" s="1"/>
      <c r="F220" s="1"/>
      <c r="J220" s="1"/>
    </row>
    <row r="221" spans="3:10" x14ac:dyDescent="0.3">
      <c r="C221" s="1"/>
      <c r="E221" s="1"/>
      <c r="F221" s="1"/>
      <c r="J221" s="1"/>
    </row>
    <row r="222" spans="3:10" x14ac:dyDescent="0.3">
      <c r="C222" s="1"/>
      <c r="E222" s="1"/>
      <c r="F222" s="1"/>
      <c r="J222" s="1"/>
    </row>
    <row r="223" spans="3:10" x14ac:dyDescent="0.3">
      <c r="C223" s="1"/>
      <c r="E223" s="1"/>
      <c r="F223" s="1"/>
      <c r="J223" s="1"/>
    </row>
    <row r="224" spans="3:10" x14ac:dyDescent="0.3">
      <c r="C224" s="1"/>
      <c r="E224" s="1"/>
      <c r="F224" s="1"/>
      <c r="J224" s="1"/>
    </row>
    <row r="225" spans="3:10" x14ac:dyDescent="0.3">
      <c r="C225" s="1"/>
      <c r="E225" s="1"/>
      <c r="F225" s="1"/>
      <c r="J225" s="1"/>
    </row>
    <row r="226" spans="3:10" x14ac:dyDescent="0.3">
      <c r="C226" s="1"/>
      <c r="E226" s="1"/>
      <c r="F226" s="1"/>
      <c r="J226" s="1"/>
    </row>
    <row r="227" spans="3:10" x14ac:dyDescent="0.3">
      <c r="C227" s="1"/>
      <c r="E227" s="1"/>
      <c r="F227" s="1"/>
      <c r="J227" s="1"/>
    </row>
    <row r="228" spans="3:10" x14ac:dyDescent="0.3">
      <c r="C228" s="1"/>
      <c r="E228" s="1"/>
      <c r="F228" s="1"/>
      <c r="J228" s="1"/>
    </row>
    <row r="229" spans="3:10" x14ac:dyDescent="0.3">
      <c r="C229" s="1"/>
      <c r="E229" s="1"/>
      <c r="F229" s="1"/>
      <c r="J229" s="1"/>
    </row>
    <row r="230" spans="3:10" x14ac:dyDescent="0.3">
      <c r="C230" s="1"/>
      <c r="E230" s="1"/>
      <c r="F230" s="1"/>
      <c r="J230" s="1"/>
    </row>
    <row r="231" spans="3:10" x14ac:dyDescent="0.3">
      <c r="C231" s="1"/>
      <c r="E231" s="1"/>
      <c r="F231" s="1"/>
      <c r="J231" s="1"/>
    </row>
    <row r="232" spans="3:10" x14ac:dyDescent="0.3">
      <c r="C232" s="1"/>
      <c r="E232" s="1"/>
      <c r="F232" s="1"/>
      <c r="J232" s="1"/>
    </row>
    <row r="233" spans="3:10" x14ac:dyDescent="0.3">
      <c r="C233" s="1"/>
      <c r="E233" s="1"/>
      <c r="F233" s="1"/>
      <c r="J233" s="1"/>
    </row>
    <row r="234" spans="3:10" x14ac:dyDescent="0.3">
      <c r="C234" s="1"/>
      <c r="E234" s="1"/>
      <c r="F234" s="1"/>
      <c r="J234" s="1"/>
    </row>
    <row r="235" spans="3:10" x14ac:dyDescent="0.3">
      <c r="C235" s="1"/>
      <c r="E235" s="1"/>
      <c r="F235" s="1"/>
      <c r="J235" s="1"/>
    </row>
  </sheetData>
  <sheetProtection algorithmName="SHA-512" hashValue="vkAoJLTXpS4CUYI1Vw2Z6upLHBK6ZLxTsUUcOrn0aBhWpLOlYMKjrp2dwVkmqD8Db0vhqSSSPiTmbYM2bfTVmg==" saltValue="ENmzGP/C6ZwkLbITf5eS6g==" spinCount="100000" sheet="1" objects="1" scenarios="1"/>
  <mergeCells count="57">
    <mergeCell ref="B1:D1"/>
    <mergeCell ref="G5:H5"/>
    <mergeCell ref="G2:N3"/>
    <mergeCell ref="B18:H18"/>
    <mergeCell ref="I7:I9"/>
    <mergeCell ref="J7:J9"/>
    <mergeCell ref="D12:D13"/>
    <mergeCell ref="E12:E13"/>
    <mergeCell ref="L12:L13"/>
    <mergeCell ref="B14:B15"/>
    <mergeCell ref="C14:C15"/>
    <mergeCell ref="D14:D15"/>
    <mergeCell ref="E14:E15"/>
    <mergeCell ref="I12:I15"/>
    <mergeCell ref="J12:J15"/>
    <mergeCell ref="K12:K15"/>
    <mergeCell ref="B19:G19"/>
    <mergeCell ref="R18:T18"/>
    <mergeCell ref="R17:T17"/>
    <mergeCell ref="B17:G17"/>
    <mergeCell ref="K7:K9"/>
    <mergeCell ref="N7:N9"/>
    <mergeCell ref="O7:O9"/>
    <mergeCell ref="M7:M9"/>
    <mergeCell ref="L7:L9"/>
    <mergeCell ref="B12:B13"/>
    <mergeCell ref="C12:C13"/>
    <mergeCell ref="U7:U9"/>
    <mergeCell ref="V7:V9"/>
    <mergeCell ref="B10:B11"/>
    <mergeCell ref="C10:C11"/>
    <mergeCell ref="D10:D11"/>
    <mergeCell ref="E10:E11"/>
    <mergeCell ref="I10:I11"/>
    <mergeCell ref="J10:J11"/>
    <mergeCell ref="K10:K11"/>
    <mergeCell ref="L10:L11"/>
    <mergeCell ref="O10:O11"/>
    <mergeCell ref="M10:M11"/>
    <mergeCell ref="N10:N11"/>
    <mergeCell ref="Q10:Q11"/>
    <mergeCell ref="P10:P11"/>
    <mergeCell ref="T10:T11"/>
    <mergeCell ref="U10:U11"/>
    <mergeCell ref="V10:V11"/>
    <mergeCell ref="L14:L15"/>
    <mergeCell ref="M12:M15"/>
    <mergeCell ref="N12:N15"/>
    <mergeCell ref="O12:O15"/>
    <mergeCell ref="Q12:Q13"/>
    <mergeCell ref="P12:P13"/>
    <mergeCell ref="T12:T13"/>
    <mergeCell ref="Q14:Q15"/>
    <mergeCell ref="P14:P15"/>
    <mergeCell ref="T14:T15"/>
    <mergeCell ref="U12:U15"/>
    <mergeCell ref="V12:V15"/>
  </mergeCells>
  <conditionalFormatting sqref="B7:B10 B12 B14">
    <cfRule type="cellIs" dxfId="8" priority="94" operator="greaterThanOrEqual">
      <formula>1</formula>
    </cfRule>
    <cfRule type="containsBlanks" dxfId="7" priority="97">
      <formula>LEN(TRIM(B7))=0</formula>
    </cfRule>
  </conditionalFormatting>
  <conditionalFormatting sqref="D7:D10 D12 D14">
    <cfRule type="containsBlanks" dxfId="6" priority="1">
      <formula>LEN(TRIM(D7))=0</formula>
    </cfRule>
  </conditionalFormatting>
  <conditionalFormatting sqref="G7:H15 R7:R15">
    <cfRule type="notContainsBlanks" dxfId="5" priority="71">
      <formula>LEN(TRIM(G7))&gt;0</formula>
    </cfRule>
    <cfRule type="notContainsBlanks" dxfId="4" priority="72">
      <formula>LEN(TRIM(G7))&gt;0</formula>
    </cfRule>
    <cfRule type="containsBlanks" dxfId="3" priority="74">
      <formula>LEN(TRIM(G7))=0</formula>
    </cfRule>
  </conditionalFormatting>
  <conditionalFormatting sqref="G7:H15">
    <cfRule type="notContainsBlanks" dxfId="2" priority="70">
      <formula>LEN(TRIM(G7))&gt;0</formula>
    </cfRule>
  </conditionalFormatting>
  <conditionalFormatting sqref="T7:T10 T12 T14">
    <cfRule type="cellIs" dxfId="1" priority="80" operator="equal">
      <formula>"NEVYHOVUJE"</formula>
    </cfRule>
    <cfRule type="cellIs" dxfId="0" priority="81" operator="equal">
      <formula>"VYHOVUJE"</formula>
    </cfRule>
  </conditionalFormatting>
  <dataValidations count="2">
    <dataValidation type="list" allowBlank="1" showInputMessage="1" showErrorMessage="1" sqref="J7" xr:uid="{48CFB74B-9296-4A50-982E-BC79A8E838C1}">
      <formula1>"ANO,NE"</formula1>
    </dataValidation>
    <dataValidation type="list" showInputMessage="1" showErrorMessage="1" sqref="E7:E10 E12 E14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ignoredErrors>
    <ignoredError sqref="S11:S14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607920C-1542-4F6A-85DE-70939DCAFEA1}">
          <x14:formula1>
            <xm:f>#REF!</xm:f>
          </x14:formula1>
          <xm:sqref>V12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2024-09-09T09:35:35Z</cp:lastPrinted>
  <dcterms:created xsi:type="dcterms:W3CDTF">2014-03-05T12:43:32Z</dcterms:created>
  <dcterms:modified xsi:type="dcterms:W3CDTF">2024-09-09T10:16:29Z</dcterms:modified>
</cp:coreProperties>
</file>